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38640" windowHeight="21120" tabRatio="500" firstSheet="0" activeTab="0" autoFilterDateGrouping="1"/>
  </bookViews>
  <sheets>
    <sheet name="Planilha1" sheetId="1" state="visible" r:id="rId1"/>
    <sheet name="Planilha2" sheetId="2" state="hidden" r:id="rId2"/>
    <sheet name="Quadro de áreas" sheetId="3" state="visible" r:id="rId3"/>
    <sheet name="Instruções" sheetId="4" state="visible" r:id="rId4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0">
    <font>
      <name val="Arial"/>
      <charset val="1"/>
      <family val="2"/>
      <sz val="10"/>
    </font>
    <font>
      <name val="Arial"/>
      <charset val="1"/>
      <family val="2"/>
      <color rgb="FFFFFFFF"/>
      <sz val="10"/>
    </font>
    <font>
      <name val="Arial"/>
      <charset val="1"/>
      <family val="2"/>
      <b val="1"/>
      <color rgb="FF000000"/>
      <sz val="10"/>
    </font>
    <font>
      <name val="Arial"/>
      <charset val="1"/>
      <family val="2"/>
      <color rgb="FFCC0000"/>
      <sz val="10"/>
    </font>
    <font>
      <name val="Arial"/>
      <charset val="1"/>
      <family val="2"/>
      <b val="1"/>
      <color rgb="FFFFFFFF"/>
      <sz val="10"/>
    </font>
    <font>
      <name val="Arial"/>
      <charset val="1"/>
      <family val="2"/>
      <i val="1"/>
      <color rgb="FF808080"/>
      <sz val="10"/>
    </font>
    <font>
      <name val="Arial"/>
      <charset val="1"/>
      <family val="2"/>
      <color rgb="FF006600"/>
      <sz val="10"/>
    </font>
    <font>
      <name val="Arial"/>
      <charset val="1"/>
      <family val="2"/>
      <color rgb="FF000000"/>
      <sz val="18"/>
    </font>
    <font>
      <name val="Arial"/>
      <charset val="1"/>
      <family val="2"/>
      <color rgb="FF000000"/>
      <sz val="12"/>
    </font>
    <font>
      <name val="Arial"/>
      <charset val="1"/>
      <family val="2"/>
      <color rgb="FF0000EE"/>
      <sz val="10"/>
      <u val="single"/>
    </font>
    <font>
      <name val="Arial"/>
      <charset val="1"/>
      <family val="2"/>
      <color rgb="FF996600"/>
      <sz val="10"/>
    </font>
    <font>
      <name val="Arial"/>
      <charset val="1"/>
      <family val="2"/>
      <color rgb="FF333333"/>
      <sz val="10"/>
    </font>
    <font>
      <name val="Arial"/>
      <charset val="1"/>
      <family val="2"/>
      <b val="1"/>
      <sz val="10"/>
    </font>
    <font>
      <name val="Arial"/>
      <charset val="1"/>
      <family val="2"/>
      <sz val="8"/>
    </font>
    <font>
      <name val="Arial"/>
      <charset val="1"/>
      <family val="2"/>
      <sz val="10"/>
    </font>
    <font>
      <name val="Segoe UI"/>
      <family val="2"/>
      <color rgb="FF212529"/>
      <sz val="10"/>
    </font>
    <font>
      <b val="1"/>
      <sz val="12"/>
    </font>
    <font>
      <b val="1"/>
    </font>
    <font>
      <i val="1"/>
      <sz val="9"/>
    </font>
    <font>
      <sz val="10"/>
    </font>
  </fonts>
  <fills count="13">
    <fill>
      <patternFill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2F2F2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7">
    <xf numFmtId="0" fontId="14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8" borderId="0"/>
    <xf numFmtId="0" fontId="11" fillId="8" borderId="1"/>
    <xf numFmtId="0" fontId="14" fillId="0" borderId="0"/>
    <xf numFmtId="0" fontId="14" fillId="0" borderId="0"/>
    <xf numFmtId="0" fontId="3" fillId="0" borderId="0"/>
  </cellStyleXfs>
  <cellXfs count="43">
    <xf numFmtId="0" fontId="0" fillId="0" borderId="0" pivotButton="0" quotePrefix="0" xfId="0"/>
    <xf numFmtId="0" fontId="12" fillId="0" borderId="0" applyAlignment="1" applyProtection="1" pivotButton="0" quotePrefix="0" xfId="0">
      <alignment horizontal="center"/>
      <protection locked="1" hidden="1"/>
    </xf>
    <xf numFmtId="0" fontId="0" fillId="0" borderId="0" applyProtection="1" pivotButton="0" quotePrefix="0" xfId="0">
      <protection locked="1" hidden="1"/>
    </xf>
    <xf numFmtId="0" fontId="0" fillId="0" borderId="0" applyAlignment="1" applyProtection="1" pivotButton="0" quotePrefix="0" xfId="0">
      <alignment wrapText="1"/>
      <protection locked="1" hidden="1"/>
    </xf>
    <xf numFmtId="49" fontId="12" fillId="9" borderId="2" applyAlignment="1" pivotButton="0" quotePrefix="0" xfId="0">
      <alignment horizontal="left" vertical="center" wrapText="1"/>
    </xf>
    <xf numFmtId="49" fontId="12" fillId="9" borderId="4" applyAlignment="1" pivotButton="0" quotePrefix="0" xfId="0">
      <alignment horizontal="left" vertical="center" wrapText="1"/>
    </xf>
    <xf numFmtId="49" fontId="12" fillId="9" borderId="5" applyAlignment="1" pivotButton="0" quotePrefix="0" xfId="0">
      <alignment horizontal="left" vertical="center" wrapText="1"/>
    </xf>
    <xf numFmtId="0" fontId="12" fillId="9" borderId="3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49" fontId="0" fillId="0" borderId="0" applyAlignment="1" pivotButton="0" quotePrefix="0" xfId="0">
      <alignment horizontal="left" vertical="center" wrapText="1"/>
    </xf>
    <xf numFmtId="49" fontId="0" fillId="0" borderId="0" applyAlignment="1" pivotButton="0" quotePrefix="0" xfId="0">
      <alignment horizontal="left" vertical="center" wrapText="1"/>
    </xf>
    <xf numFmtId="49" fontId="13" fillId="0" borderId="0" applyAlignment="1" pivotButton="0" quotePrefix="0" xfId="0">
      <alignment horizontal="left" vertical="center" wrapText="1"/>
    </xf>
    <xf numFmtId="2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4" fontId="0" fillId="0" borderId="0" applyAlignment="1" pivotButton="0" quotePrefix="0" xfId="0">
      <alignment horizontal="left" vertical="center" wrapText="1"/>
    </xf>
    <xf numFmtId="49" fontId="13" fillId="0" borderId="0" applyAlignment="1" pivotButton="0" quotePrefix="0" xfId="0">
      <alignment horizontal="left" vertical="center" wrapText="1" shrinkToFit="1"/>
    </xf>
    <xf numFmtId="49" fontId="0" fillId="0" borderId="0" applyAlignment="1" pivotButton="0" quotePrefix="0" xfId="0">
      <alignment horizontal="left" vertical="center" wrapText="1"/>
    </xf>
    <xf numFmtId="0" fontId="0" fillId="10" borderId="0" applyAlignment="1" pivotButton="0" quotePrefix="0" xfId="0">
      <alignment horizontal="left" vertical="center" wrapText="1"/>
    </xf>
    <xf numFmtId="49" fontId="13" fillId="0" borderId="0" applyAlignment="1" pivotButton="0" quotePrefix="0" xfId="0">
      <alignment horizontal="left" vertical="center" wrapText="1"/>
    </xf>
    <xf numFmtId="49" fontId="13" fillId="0" borderId="0" applyAlignment="1" pivotButton="0" quotePrefix="0" xfId="0">
      <alignment horizontal="left" vertical="center" wrapText="1" shrinkToFit="1"/>
    </xf>
    <xf numFmtId="0" fontId="0" fillId="0" borderId="0" applyAlignment="1" pivotButton="0" quotePrefix="0" xfId="0">
      <alignment horizontal="left" vertical="center" wrapText="1"/>
    </xf>
    <xf numFmtId="3" fontId="15" fillId="0" borderId="0" applyAlignment="1" pivotButton="0" quotePrefix="0" xfId="0">
      <alignment horizontal="left" vertical="center" wrapText="1"/>
    </xf>
    <xf numFmtId="49" fontId="0" fillId="0" borderId="0" applyAlignment="1" pivotButton="0" quotePrefix="0" xfId="0">
      <alignment horizontal="left" vertical="center" wrapText="1"/>
    </xf>
    <xf numFmtId="2" fontId="0" fillId="0" borderId="0" applyAlignment="1" pivotButton="0" quotePrefix="0" xfId="0">
      <alignment horizontal="left" vertical="center" wrapText="1"/>
    </xf>
    <xf numFmtId="4" fontId="0" fillId="0" borderId="0" applyAlignment="1" pivotButton="0" quotePrefix="0" xfId="0">
      <alignment horizontal="left" vertical="center" wrapText="1"/>
    </xf>
    <xf numFmtId="0" fontId="12" fillId="9" borderId="2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49" fontId="14" fillId="0" borderId="0" applyAlignment="1" pivotButton="0" quotePrefix="0" xfId="0">
      <alignment horizontal="left" vertical="center" wrapText="1"/>
    </xf>
    <xf numFmtId="49" fontId="14" fillId="0" borderId="0" pivotButton="0" quotePrefix="0" xfId="0"/>
    <xf numFmtId="49" fontId="15" fillId="0" borderId="0" applyAlignment="1" pivotButton="0" quotePrefix="0" xfId="0">
      <alignment horizontal="left" vertical="center" wrapText="1"/>
    </xf>
    <xf numFmtId="0" fontId="16" fillId="0" borderId="0" pivotButton="0" quotePrefix="0" xfId="0"/>
    <xf numFmtId="4" fontId="0" fillId="11" borderId="0" pivotButton="0" quotePrefix="0" xfId="0"/>
    <xf numFmtId="0" fontId="17" fillId="12" borderId="6" pivotButton="0" quotePrefix="0" xfId="0"/>
    <xf numFmtId="0" fontId="0" fillId="0" borderId="6" pivotButton="0" quotePrefix="0" xfId="0"/>
    <xf numFmtId="4" fontId="0" fillId="0" borderId="6" pivotButton="0" quotePrefix="0" xfId="0"/>
    <xf numFmtId="10" fontId="0" fillId="0" borderId="6" pivotButton="0" quotePrefix="0" xfId="0"/>
    <xf numFmtId="4" fontId="0" fillId="11" borderId="6" pivotButton="0" quotePrefix="0" xfId="0"/>
    <xf numFmtId="0" fontId="17" fillId="0" borderId="0" pivotButton="0" quotePrefix="0" xfId="0"/>
    <xf numFmtId="4" fontId="17" fillId="0" borderId="0" pivotButton="0" quotePrefix="0" xfId="0"/>
    <xf numFmtId="10" fontId="0" fillId="0" borderId="0" pivotButton="0" quotePrefix="0" xfId="0"/>
    <xf numFmtId="4" fontId="0" fillId="0" borderId="0" pivotButton="0" quotePrefix="0" xfId="0"/>
    <xf numFmtId="0" fontId="18" fillId="0" borderId="0" pivotButton="0" quotePrefix="0" xfId="0"/>
    <xf numFmtId="0" fontId="19" fillId="0" borderId="0" pivotButton="0" quotePrefix="0" xfId="0"/>
  </cellXfs>
  <cellStyles count="17">
    <cellStyle name="Normal" xfId="0" builtinId="0"/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yperlink 1" xfId="11"/>
    <cellStyle name="Neutral 1" xfId="12"/>
    <cellStyle name="Note 1" xfId="13"/>
    <cellStyle name="Status 1" xfId="14"/>
    <cellStyle name="Text 1" xfId="15"/>
    <cellStyle name="Warning 1" xfId="16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5"/>
  <sheetViews>
    <sheetView tabSelected="1" zoomScale="94" zoomScaleNormal="94" workbookViewId="0">
      <pane ySplit="1" topLeftCell="A2" activePane="bottomLeft" state="frozen"/>
      <selection pane="bottomLeft" activeCell="A4" sqref="A4"/>
    </sheetView>
  </sheetViews>
  <sheetFormatPr baseColWidth="8" defaultColWidth="11.42578125" defaultRowHeight="12.75"/>
  <cols>
    <col width="12.140625" customWidth="1" style="26" min="1" max="1"/>
    <col width="14.28515625" customWidth="1" style="26" min="2" max="2"/>
    <col width="14.7109375" customWidth="1" style="26" min="3" max="3"/>
    <col width="24" customWidth="1" style="26" min="4" max="4"/>
    <col width="33.28515625" customWidth="1" style="26" min="5" max="5"/>
    <col width="11.7109375" customWidth="1" style="26" min="6" max="6"/>
    <col width="30.5703125" customWidth="1" style="26" min="7" max="7"/>
    <col width="14.28515625" customWidth="1" style="26" min="8" max="8"/>
    <col width="53.7109375" customWidth="1" style="26" min="9" max="9"/>
    <col width="17.42578125" customWidth="1" style="26" min="10" max="10"/>
    <col width="21.85546875" customWidth="1" style="26" min="11" max="11"/>
    <col width="97.140625" customWidth="1" style="26" min="12" max="12"/>
    <col width="28.7109375" customWidth="1" style="26" min="13" max="13"/>
    <col width="35.7109375" customWidth="1" style="26" min="14" max="16384"/>
    <col width="11.42578125" customWidth="1" min="15" max="15"/>
  </cols>
  <sheetData>
    <row r="1" ht="25.5" customFormat="1" customHeight="1" s="26">
      <c r="A1" s="4" t="inlineStr">
        <is>
          <t>Quadra</t>
        </is>
      </c>
      <c r="B1" s="4" t="inlineStr">
        <is>
          <t>Lote</t>
        </is>
      </c>
      <c r="C1" s="4" t="inlineStr">
        <is>
          <t>Área do Lote (m²)</t>
        </is>
      </c>
      <c r="D1" s="25" t="inlineStr">
        <is>
          <t>Destinação (lote, área verde, institucional, sistema viário...)</t>
        </is>
      </c>
      <c r="E1" s="4" t="inlineStr">
        <is>
          <t>Nome do empreendimento</t>
        </is>
      </c>
      <c r="F1" s="4" t="inlineStr">
        <is>
          <t>CEP</t>
        </is>
      </c>
      <c r="G1" s="4" t="inlineStr">
        <is>
          <t>Logradouro (nome da rua)</t>
        </is>
      </c>
      <c r="H1" s="4" t="inlineStr">
        <is>
          <t>Lado par ou ímpar da rua</t>
        </is>
      </c>
      <c r="I1" s="5" t="inlineStr">
        <is>
          <t>Especificações do Imóvel</t>
        </is>
      </c>
      <c r="J1" s="6" t="inlineStr">
        <is>
          <t>Bairro</t>
        </is>
      </c>
      <c r="K1" s="6" t="inlineStr">
        <is>
          <t>Complemento (não precisa)</t>
        </is>
      </c>
      <c r="L1" s="4" t="inlineStr">
        <is>
          <t>Confrontações e/ou descrição do perímetro georreferenciado</t>
        </is>
      </c>
      <c r="M1" s="7" t="inlineStr">
        <is>
          <t>Observações para Certidão</t>
        </is>
      </c>
      <c r="N1" s="25" t="inlineStr">
        <is>
          <t>Observações Internas (uso do cartório)</t>
        </is>
      </c>
    </row>
    <row r="2" ht="33.75" customHeight="1">
      <c r="A2" s="22" t="inlineStr">
        <is>
          <t>A</t>
        </is>
      </c>
      <c r="B2" s="26" t="n">
        <v>1</v>
      </c>
      <c r="C2" s="26" t="n">
        <v>485.75</v>
      </c>
      <c r="D2" s="27" t="inlineStr">
        <is>
          <t>Lote</t>
        </is>
      </c>
      <c r="E2" s="22" t="inlineStr">
        <is>
          <t xml:space="preserve">Loteamento Residencial Silveira </t>
        </is>
      </c>
      <c r="F2" s="22" t="n"/>
      <c r="G2" s="22" t="inlineStr">
        <is>
          <t xml:space="preserve">Rua Projetada A </t>
        </is>
      </c>
      <c r="H2" s="22" t="inlineStr">
        <is>
          <t>lado par</t>
        </is>
      </c>
      <c r="I2" s="22" t="inlineStr">
        <is>
          <t>distante 164,19 metros da esquina com a Rodovia ICR-351</t>
        </is>
      </c>
      <c r="J2" s="22" t="inlineStr">
        <is>
          <t>Sanga Funda</t>
        </is>
      </c>
      <c r="K2" s="22" t="n"/>
      <c r="L2" s="18" t="inlineStr">
        <is>
          <t>Norte, 26,70 metros com Jorgemar José Fernandes (transcrição n. 9919 do 2º Ofício de Registro de Imóveis de Criciúma); Sul, 26,68 metros com o Lote n.02 (Quadra A); Leste, 17,70 metros com a Rua Projetada A; Oeste, 18,71 metros com Jorgemar José Fernandes (transcrição n. 9919 do 2º Ofício de Registro de Imóveis de Criciúma)</t>
        </is>
      </c>
      <c r="M2" s="26" t="inlineStr">
        <is>
          <t>Exemplo: "área de utilidade pública" ou "área verde 2"</t>
        </is>
      </c>
    </row>
    <row r="3" ht="22.5" customHeight="1">
      <c r="A3" s="22" t="inlineStr">
        <is>
          <t>A</t>
        </is>
      </c>
      <c r="B3" s="26" t="n">
        <v>2</v>
      </c>
      <c r="C3" s="23" t="n">
        <v>360.1</v>
      </c>
      <c r="D3" s="27" t="inlineStr">
        <is>
          <t>Lote</t>
        </is>
      </c>
      <c r="E3" s="22" t="inlineStr">
        <is>
          <t xml:space="preserve">Loteamento Residencial Silveira </t>
        </is>
      </c>
      <c r="F3" s="22" t="n"/>
      <c r="G3" s="22" t="inlineStr">
        <is>
          <t xml:space="preserve">Rua Projetada A </t>
        </is>
      </c>
      <c r="H3" s="22" t="inlineStr">
        <is>
          <t>lado par</t>
        </is>
      </c>
      <c r="I3" s="22" t="inlineStr">
        <is>
          <t>distante 150,69 metros da esquina com a Rodovia ICR 351</t>
        </is>
      </c>
      <c r="J3" s="22" t="inlineStr">
        <is>
          <t>Sanga Funda</t>
        </is>
      </c>
      <c r="K3" s="22" t="n"/>
      <c r="L3" s="18" t="inlineStr">
        <is>
          <t>Norte, 26,68 metros com o Lote n. 01 (Quadra A); Sul, 26,67 metros com o Lote n. 03 (Quadra A); Leste, 13,50 metros com a Rua Projetada A; Oeste, 13,50 metros com Jorgemar José Fernandes (transcrição n. 9919 do 2º Ofício de Registro de Imóveis de Criciúma)</t>
        </is>
      </c>
    </row>
    <row r="4" ht="22.5" customHeight="1">
      <c r="A4" s="22" t="inlineStr">
        <is>
          <t>A</t>
        </is>
      </c>
      <c r="B4" s="26" t="n">
        <v>3</v>
      </c>
      <c r="C4" s="26" t="n">
        <v>360.25</v>
      </c>
      <c r="D4" s="27" t="inlineStr">
        <is>
          <t>Lote</t>
        </is>
      </c>
      <c r="E4" s="22" t="inlineStr">
        <is>
          <t xml:space="preserve">Loteamento Residencial Silveira </t>
        </is>
      </c>
      <c r="F4" s="22" t="n"/>
      <c r="G4" s="22" t="inlineStr">
        <is>
          <t xml:space="preserve">Rua Projetada A </t>
        </is>
      </c>
      <c r="H4" s="22" t="inlineStr">
        <is>
          <t>lado par</t>
        </is>
      </c>
      <c r="I4" s="22" t="inlineStr">
        <is>
          <t>distante 137,18 metros da esquina com a Rodovia ICR 351</t>
        </is>
      </c>
      <c r="J4" s="22" t="inlineStr">
        <is>
          <t>Sanga Funda</t>
        </is>
      </c>
      <c r="K4" s="22" t="n"/>
      <c r="L4" s="18" t="inlineStr">
        <is>
          <t>Norte, 26,67 metros com o Lote n. 02 (Quadra A); Sul, 26,67 metros com o Lote n. 04 (Quadra A); Leste, 13,51 metros com a Rua Projetada A; Oeste, 13,51 metros com Jorgemar José Fernandes (transcrição n. 9919 do 2º Ofício de Registro de Imóveis de Criciúma)</t>
        </is>
      </c>
    </row>
    <row r="5">
      <c r="A5" s="22" t="n"/>
      <c r="B5" s="22" t="n"/>
      <c r="C5" s="23" t="n"/>
      <c r="D5" s="27" t="n"/>
      <c r="E5" s="22" t="n"/>
      <c r="F5" s="22" t="n"/>
      <c r="G5" s="22" t="n"/>
      <c r="H5" s="22" t="n"/>
      <c r="I5" s="22" t="n"/>
      <c r="J5" s="22" t="n"/>
      <c r="K5" s="22" t="n"/>
      <c r="L5" s="18" t="n"/>
    </row>
    <row r="6">
      <c r="A6" s="22" t="n"/>
      <c r="B6" s="22" t="n"/>
      <c r="D6" s="27" t="n"/>
      <c r="E6" s="22" t="n"/>
      <c r="F6" s="22" t="n"/>
      <c r="G6" s="22" t="n"/>
      <c r="H6" s="22" t="n"/>
      <c r="I6" s="22" t="n"/>
      <c r="J6" s="22" t="n"/>
      <c r="K6" s="22" t="n"/>
      <c r="L6" s="18" t="n"/>
    </row>
    <row r="7">
      <c r="A7" s="22" t="n"/>
      <c r="B7" s="22" t="n"/>
      <c r="C7" s="23" t="n"/>
      <c r="D7" s="27" t="n"/>
      <c r="E7" s="22" t="n"/>
      <c r="F7" s="22" t="n"/>
      <c r="G7" s="22" t="n"/>
      <c r="H7" s="22" t="n"/>
      <c r="I7" s="22" t="n"/>
      <c r="J7" s="22" t="n"/>
      <c r="K7" s="22" t="n"/>
      <c r="L7" s="18" t="n"/>
    </row>
    <row r="8">
      <c r="A8" s="22" t="n"/>
      <c r="B8" s="22" t="n"/>
      <c r="D8" s="27" t="n"/>
      <c r="E8" s="22" t="n"/>
      <c r="F8" s="22" t="n"/>
      <c r="G8" s="22" t="n"/>
      <c r="H8" s="22" t="n"/>
      <c r="I8" s="22" t="n"/>
      <c r="J8" s="22" t="n"/>
      <c r="K8" s="22" t="n"/>
      <c r="L8" s="18" t="n"/>
    </row>
    <row r="9">
      <c r="A9" s="22" t="n"/>
      <c r="B9" s="22" t="n"/>
      <c r="D9" s="27" t="n"/>
      <c r="E9" s="22" t="n"/>
      <c r="F9" s="22" t="n"/>
      <c r="G9" s="22" t="n"/>
      <c r="H9" s="22" t="n"/>
      <c r="I9" s="22" t="n"/>
      <c r="J9" s="22" t="n"/>
      <c r="K9" s="22" t="n"/>
      <c r="L9" s="18" t="n"/>
      <c r="M9" s="26" t="n"/>
      <c r="N9" s="26" t="n"/>
    </row>
    <row r="10">
      <c r="A10" s="22" t="n"/>
      <c r="B10" s="22" t="n"/>
      <c r="D10" s="27" t="n"/>
      <c r="E10" s="22" t="n"/>
      <c r="F10" s="22" t="n"/>
      <c r="G10" s="22" t="n"/>
      <c r="H10" s="22" t="n"/>
      <c r="I10" s="22" t="n"/>
      <c r="J10" s="22" t="n"/>
      <c r="K10" s="22" t="n"/>
      <c r="L10" s="18" t="n"/>
      <c r="M10" s="26" t="n"/>
      <c r="N10" s="26" t="n"/>
    </row>
    <row r="11">
      <c r="A11" s="22" t="n"/>
      <c r="B11" s="22" t="n"/>
      <c r="D11" s="27" t="n"/>
      <c r="E11" s="22" t="n"/>
      <c r="F11" s="22" t="n"/>
      <c r="G11" s="22" t="n"/>
      <c r="H11" s="22" t="n"/>
      <c r="I11" s="22" t="n"/>
      <c r="J11" s="22" t="n"/>
      <c r="K11" s="22" t="n"/>
      <c r="L11" s="18" t="n"/>
      <c r="M11" s="26" t="n"/>
      <c r="N11" s="26" t="n"/>
    </row>
    <row r="12">
      <c r="A12" s="22" t="n"/>
      <c r="B12" s="22" t="n"/>
      <c r="D12" s="27" t="n"/>
      <c r="E12" s="22" t="n"/>
      <c r="F12" s="22" t="n"/>
      <c r="G12" s="22" t="n"/>
      <c r="H12" s="22" t="n"/>
      <c r="I12" s="22" t="n"/>
      <c r="J12" s="22" t="n"/>
      <c r="K12" s="22" t="n"/>
      <c r="L12" s="18" t="n"/>
      <c r="M12" s="26" t="n"/>
      <c r="N12" s="26" t="n"/>
    </row>
    <row r="13">
      <c r="A13" s="22" t="n"/>
      <c r="B13" s="22" t="n"/>
      <c r="D13" s="27" t="n"/>
      <c r="E13" s="22" t="n"/>
      <c r="F13" s="22" t="n"/>
      <c r="G13" s="22" t="n"/>
      <c r="H13" s="22" t="n"/>
      <c r="I13" s="22" t="n"/>
      <c r="J13" s="22" t="n"/>
      <c r="K13" s="22" t="n"/>
      <c r="L13" s="18" t="n"/>
      <c r="M13" s="26" t="n"/>
      <c r="N13" s="26" t="n"/>
    </row>
    <row r="14">
      <c r="A14" s="22" t="n"/>
      <c r="B14" s="22" t="n"/>
      <c r="C14" s="24" t="n"/>
      <c r="D14" s="27" t="n"/>
      <c r="E14" s="22" t="n"/>
      <c r="F14" s="22" t="n"/>
      <c r="G14" s="22" t="n"/>
      <c r="H14" s="22" t="n"/>
      <c r="I14" s="22" t="n"/>
      <c r="J14" s="22" t="n"/>
      <c r="K14" s="22" t="n"/>
      <c r="L14" s="19" t="n"/>
      <c r="M14" s="26" t="n"/>
      <c r="N14" s="26" t="n"/>
    </row>
    <row r="15">
      <c r="A15" s="22" t="n"/>
      <c r="B15" s="22" t="n"/>
      <c r="D15" s="27" t="n"/>
      <c r="E15" s="22" t="n"/>
      <c r="F15" s="22" t="n"/>
      <c r="G15" s="22" t="n"/>
      <c r="H15" s="22" t="n"/>
      <c r="I15" s="22" t="n"/>
      <c r="J15" s="22" t="n"/>
      <c r="K15" s="22" t="n"/>
      <c r="L15" s="18" t="n"/>
      <c r="M15" s="26" t="n"/>
      <c r="N15" s="26" t="n"/>
    </row>
    <row r="16">
      <c r="A16" s="22" t="n"/>
      <c r="B16" s="22" t="n"/>
      <c r="D16" s="27" t="n"/>
      <c r="E16" s="22" t="n"/>
      <c r="F16" s="22" t="n"/>
      <c r="G16" s="22" t="n"/>
      <c r="H16" s="22" t="n"/>
      <c r="I16" s="22" t="n"/>
      <c r="J16" s="22" t="n"/>
      <c r="K16" s="22" t="n"/>
      <c r="L16" s="18" t="n"/>
      <c r="M16" s="26" t="n"/>
      <c r="N16" s="26" t="n"/>
    </row>
    <row r="17">
      <c r="A17" s="22" t="n"/>
      <c r="B17" s="22" t="n"/>
      <c r="D17" s="27" t="n"/>
      <c r="E17" s="22" t="n"/>
      <c r="F17" s="22" t="n"/>
      <c r="G17" s="22" t="n"/>
      <c r="H17" s="22" t="n"/>
      <c r="I17" s="22" t="n"/>
      <c r="J17" s="22" t="n"/>
      <c r="K17" s="22" t="n"/>
      <c r="L17" s="18" t="n"/>
      <c r="M17" s="26" t="n"/>
      <c r="N17" s="26" t="n"/>
    </row>
    <row r="18">
      <c r="A18" s="22" t="n"/>
      <c r="B18" s="22" t="n"/>
      <c r="D18" s="27" t="n"/>
      <c r="E18" s="22" t="n"/>
      <c r="F18" s="22" t="n"/>
      <c r="G18" s="22" t="n"/>
      <c r="H18" s="22" t="n"/>
      <c r="I18" s="22" t="n"/>
      <c r="J18" s="22" t="n"/>
      <c r="K18" s="22" t="n"/>
      <c r="L18" s="18" t="n"/>
      <c r="M18" s="26" t="n"/>
      <c r="N18" s="26" t="n"/>
    </row>
    <row r="19">
      <c r="A19" s="22" t="n"/>
      <c r="B19" s="22" t="n"/>
      <c r="D19" s="27" t="n"/>
      <c r="E19" s="22" t="n"/>
      <c r="F19" s="22" t="n"/>
      <c r="G19" s="22" t="n"/>
      <c r="H19" s="22" t="n"/>
      <c r="I19" s="22" t="n"/>
      <c r="J19" s="22" t="n"/>
      <c r="K19" s="22" t="n"/>
      <c r="L19" s="18" t="n"/>
      <c r="M19" s="26" t="n"/>
      <c r="N19" s="26" t="n"/>
    </row>
    <row r="20">
      <c r="A20" s="22" t="n"/>
      <c r="B20" s="22" t="n"/>
      <c r="D20" s="27" t="n"/>
      <c r="E20" s="22" t="n"/>
      <c r="F20" s="22" t="n"/>
      <c r="G20" s="22" t="n"/>
      <c r="H20" s="22" t="n"/>
      <c r="I20" s="22" t="n"/>
      <c r="J20" s="22" t="n"/>
      <c r="K20" s="22" t="n"/>
      <c r="L20" s="18" t="n"/>
      <c r="M20" s="26" t="n"/>
      <c r="N20" s="26" t="n"/>
    </row>
    <row r="21">
      <c r="A21" s="22" t="n"/>
      <c r="B21" s="22" t="n"/>
      <c r="D21" s="27" t="n"/>
      <c r="E21" s="22" t="n"/>
      <c r="F21" s="22" t="n"/>
      <c r="G21" s="22" t="n"/>
      <c r="H21" s="22" t="n"/>
      <c r="I21" s="22" t="n"/>
      <c r="J21" s="22" t="n"/>
      <c r="K21" s="22" t="n"/>
      <c r="L21" s="18" t="n"/>
      <c r="M21" s="26" t="n"/>
      <c r="N21" s="26" t="n"/>
    </row>
    <row r="22">
      <c r="A22" s="22" t="n"/>
      <c r="B22" s="22" t="n"/>
      <c r="D22" s="27" t="n"/>
      <c r="E22" s="22" t="n"/>
      <c r="F22" s="22" t="n"/>
      <c r="G22" s="22" t="n"/>
      <c r="H22" s="22" t="n"/>
      <c r="I22" s="22" t="n"/>
      <c r="J22" s="22" t="n"/>
      <c r="K22" s="22" t="n"/>
      <c r="L22" s="18" t="n"/>
      <c r="M22" s="26" t="n"/>
      <c r="N22" s="26" t="n"/>
    </row>
    <row r="23">
      <c r="A23" s="22" t="n"/>
      <c r="B23" s="22" t="n"/>
      <c r="D23" s="27" t="n"/>
      <c r="E23" s="22" t="n"/>
      <c r="F23" s="22" t="n"/>
      <c r="G23" s="22" t="n"/>
      <c r="H23" s="22" t="n"/>
      <c r="I23" s="22" t="n"/>
      <c r="J23" s="22" t="n"/>
      <c r="K23" s="22" t="n"/>
      <c r="L23" s="18" t="n"/>
      <c r="M23" s="26" t="n"/>
      <c r="N23" s="26" t="n"/>
    </row>
    <row r="24">
      <c r="A24" s="22" t="n"/>
      <c r="B24" s="22" t="n"/>
      <c r="D24" s="27" t="n"/>
      <c r="E24" s="22" t="n"/>
      <c r="F24" s="22" t="n"/>
      <c r="G24" s="22" t="n"/>
      <c r="H24" s="22" t="n"/>
      <c r="I24" s="22" t="n"/>
      <c r="J24" s="22" t="n"/>
      <c r="K24" s="22" t="n"/>
      <c r="L24" s="18" t="n"/>
      <c r="M24" s="26" t="n"/>
      <c r="N24" s="26" t="n"/>
    </row>
    <row r="25">
      <c r="A25" s="22" t="n"/>
      <c r="B25" s="22" t="n"/>
      <c r="D25" s="27" t="n"/>
      <c r="E25" s="22" t="n"/>
      <c r="F25" s="22" t="n"/>
      <c r="G25" s="22" t="n"/>
      <c r="H25" s="22" t="n"/>
      <c r="I25" s="22" t="n"/>
      <c r="J25" s="22" t="n"/>
      <c r="K25" s="22" t="n"/>
      <c r="L25" s="18" t="n"/>
      <c r="M25" s="26" t="n"/>
      <c r="N25" s="26" t="n"/>
    </row>
    <row r="26">
      <c r="A26" s="22" t="n"/>
      <c r="B26" s="22" t="n"/>
      <c r="D26" s="27" t="n"/>
      <c r="E26" s="22" t="n"/>
      <c r="F26" s="22" t="n"/>
      <c r="G26" s="22" t="n"/>
      <c r="H26" s="22" t="n"/>
      <c r="I26" s="22" t="n"/>
      <c r="J26" s="22" t="n"/>
      <c r="K26" s="22" t="n"/>
      <c r="L26" s="18" t="n"/>
      <c r="M26" s="26" t="n"/>
      <c r="N26" s="26" t="n"/>
    </row>
    <row r="27">
      <c r="A27" s="22" t="n"/>
      <c r="B27" s="22" t="n"/>
      <c r="D27" s="27" t="n"/>
      <c r="E27" s="22" t="n"/>
      <c r="F27" s="22" t="n"/>
      <c r="G27" s="22" t="n"/>
      <c r="H27" s="22" t="n"/>
      <c r="I27" s="22" t="n"/>
      <c r="J27" s="22" t="n"/>
      <c r="K27" s="22" t="n"/>
      <c r="L27" s="18" t="n"/>
      <c r="M27" s="26" t="n"/>
      <c r="N27" s="26" t="n"/>
    </row>
    <row r="28">
      <c r="A28" s="22" t="n"/>
      <c r="B28" s="22" t="n"/>
      <c r="D28" s="27" t="n"/>
      <c r="E28" s="22" t="n"/>
      <c r="F28" s="22" t="n"/>
      <c r="G28" s="22" t="n"/>
      <c r="H28" s="22" t="n"/>
      <c r="I28" s="22" t="n"/>
      <c r="J28" s="22" t="n"/>
      <c r="K28" s="22" t="n"/>
      <c r="L28" s="18" t="n"/>
      <c r="M28" s="26" t="n"/>
      <c r="N28" s="26" t="n"/>
    </row>
    <row r="29">
      <c r="A29" s="22" t="n"/>
      <c r="B29" s="22" t="n"/>
      <c r="D29" s="27" t="n"/>
      <c r="E29" s="22" t="n"/>
      <c r="F29" s="22" t="n"/>
      <c r="G29" s="22" t="n"/>
      <c r="H29" s="22" t="n"/>
      <c r="I29" s="22" t="n"/>
      <c r="J29" s="22" t="n"/>
      <c r="K29" s="22" t="n"/>
      <c r="L29" s="18" t="n"/>
      <c r="M29" s="26" t="n"/>
      <c r="N29" s="26" t="n"/>
    </row>
    <row r="30">
      <c r="A30" s="22" t="n"/>
      <c r="B30" s="22" t="n"/>
      <c r="D30" s="27" t="n"/>
      <c r="E30" s="22" t="n"/>
      <c r="F30" s="22" t="n"/>
      <c r="G30" s="22" t="n"/>
      <c r="H30" s="22" t="n"/>
      <c r="I30" s="22" t="n"/>
      <c r="J30" s="22" t="n"/>
      <c r="K30" s="22" t="n"/>
      <c r="L30" s="18" t="n"/>
      <c r="M30" s="26" t="n"/>
      <c r="N30" s="26" t="n"/>
    </row>
    <row r="31">
      <c r="A31" s="22" t="n"/>
      <c r="B31" s="22" t="n"/>
      <c r="D31" s="27" t="n"/>
      <c r="E31" s="22" t="n"/>
      <c r="F31" s="22" t="n"/>
      <c r="G31" s="22" t="n"/>
      <c r="H31" s="22" t="n"/>
      <c r="I31" s="22" t="n"/>
      <c r="J31" s="22" t="n"/>
      <c r="K31" s="22" t="n"/>
      <c r="L31" s="18" t="n"/>
      <c r="M31" s="26" t="n"/>
      <c r="N31" s="26" t="n"/>
    </row>
    <row r="32">
      <c r="A32" s="22" t="n"/>
      <c r="B32" s="22" t="n"/>
      <c r="D32" s="27" t="n"/>
      <c r="E32" s="22" t="n"/>
      <c r="F32" s="22" t="n"/>
      <c r="G32" s="22" t="n"/>
      <c r="H32" s="22" t="n"/>
      <c r="I32" s="22" t="n"/>
      <c r="J32" s="22" t="n"/>
      <c r="K32" s="22" t="n"/>
      <c r="L32" s="18" t="n"/>
      <c r="M32" s="26" t="n"/>
      <c r="N32" s="26" t="n"/>
    </row>
    <row r="33">
      <c r="A33" s="22" t="n"/>
      <c r="B33" s="22" t="n"/>
      <c r="D33" s="27" t="n"/>
      <c r="E33" s="22" t="n"/>
      <c r="F33" s="22" t="n"/>
      <c r="G33" s="22" t="n"/>
      <c r="H33" s="22" t="n"/>
      <c r="I33" s="22" t="n"/>
      <c r="J33" s="22" t="n"/>
      <c r="K33" s="22" t="n"/>
      <c r="L33" s="18" t="n"/>
      <c r="M33" s="26" t="n"/>
      <c r="N33" s="26" t="n"/>
    </row>
    <row r="34">
      <c r="A34" s="22" t="n"/>
      <c r="B34" s="22" t="n"/>
      <c r="D34" s="27" t="n"/>
      <c r="E34" s="22" t="n"/>
      <c r="F34" s="22" t="n"/>
      <c r="G34" s="22" t="n"/>
      <c r="H34" s="22" t="n"/>
      <c r="I34" s="22" t="n"/>
      <c r="J34" s="22" t="n"/>
      <c r="K34" s="22" t="n"/>
      <c r="L34" s="18" t="n"/>
      <c r="M34" s="26" t="n"/>
      <c r="N34" s="26" t="n"/>
    </row>
    <row r="35">
      <c r="A35" s="22" t="n"/>
      <c r="B35" s="22" t="n"/>
      <c r="D35" s="27" t="n"/>
      <c r="E35" s="22" t="n"/>
      <c r="F35" s="22" t="n"/>
      <c r="G35" s="22" t="n"/>
      <c r="H35" s="22" t="n"/>
      <c r="I35" s="22" t="n"/>
      <c r="J35" s="22" t="n"/>
      <c r="K35" s="22" t="n"/>
      <c r="L35" s="18" t="n"/>
      <c r="M35" s="26" t="n"/>
      <c r="N35" s="26" t="n"/>
    </row>
    <row r="36">
      <c r="A36" s="22" t="n"/>
      <c r="B36" s="22" t="n"/>
      <c r="C36" s="24" t="n"/>
      <c r="D36" s="27" t="n"/>
      <c r="E36" s="22" t="n"/>
      <c r="F36" s="22" t="n"/>
      <c r="G36" s="22" t="n"/>
      <c r="H36" s="22" t="n"/>
      <c r="I36" s="22" t="n"/>
      <c r="J36" s="22" t="n"/>
      <c r="K36" s="22" t="n"/>
      <c r="L36" s="18" t="n"/>
      <c r="M36" s="26" t="n"/>
      <c r="N36" s="26" t="n"/>
    </row>
    <row r="37">
      <c r="A37" s="22" t="n"/>
      <c r="B37" s="22" t="n"/>
      <c r="D37" s="27" t="n"/>
      <c r="E37" s="22" t="n"/>
      <c r="F37" s="22" t="n"/>
      <c r="G37" s="22" t="n"/>
      <c r="H37" s="22" t="n"/>
      <c r="I37" s="22" t="n"/>
      <c r="J37" s="22" t="n"/>
      <c r="K37" s="22" t="n"/>
      <c r="L37" s="18" t="n"/>
      <c r="M37" s="26" t="n"/>
      <c r="N37" s="26" t="n"/>
    </row>
    <row r="38">
      <c r="A38" s="22" t="n"/>
      <c r="B38" s="22" t="n"/>
      <c r="D38" s="27" t="n"/>
      <c r="E38" s="22" t="n"/>
      <c r="F38" s="22" t="n"/>
      <c r="G38" s="22" t="n"/>
      <c r="H38" s="22" t="n"/>
      <c r="I38" s="22" t="n"/>
      <c r="J38" s="22" t="n"/>
      <c r="K38" s="22" t="n"/>
      <c r="L38" s="18" t="n"/>
      <c r="M38" s="26" t="n"/>
      <c r="N38" s="26" t="n"/>
    </row>
    <row r="39">
      <c r="A39" s="22" t="n"/>
      <c r="B39" s="22" t="n"/>
      <c r="D39" s="27" t="n"/>
      <c r="E39" s="22" t="n"/>
      <c r="F39" s="22" t="n"/>
      <c r="G39" s="22" t="n"/>
      <c r="H39" s="22" t="n"/>
      <c r="I39" s="22" t="n"/>
      <c r="J39" s="22" t="n"/>
      <c r="K39" s="22" t="n"/>
      <c r="L39" s="18" t="n"/>
      <c r="M39" s="26" t="n"/>
      <c r="N39" s="26" t="n"/>
    </row>
    <row r="40">
      <c r="A40" s="22" t="n"/>
      <c r="B40" s="22" t="n"/>
      <c r="D40" s="27" t="n"/>
      <c r="E40" s="22" t="n"/>
      <c r="F40" s="22" t="n"/>
      <c r="G40" s="22" t="n"/>
      <c r="H40" s="22" t="n"/>
      <c r="I40" s="22" t="n"/>
      <c r="J40" s="22" t="n"/>
      <c r="K40" s="22" t="n"/>
      <c r="L40" s="18" t="n"/>
      <c r="M40" s="26" t="n"/>
      <c r="N40" s="26" t="n"/>
    </row>
    <row r="41">
      <c r="A41" s="22" t="n"/>
      <c r="B41" s="22" t="n"/>
      <c r="D41" s="27" t="n"/>
      <c r="E41" s="22" t="n"/>
      <c r="F41" s="22" t="n"/>
      <c r="G41" s="22" t="n"/>
      <c r="H41" s="22" t="n"/>
      <c r="I41" s="22" t="n"/>
      <c r="J41" s="22" t="n"/>
      <c r="K41" s="22" t="n"/>
      <c r="L41" s="18" t="n"/>
      <c r="M41" s="26" t="n"/>
      <c r="N41" s="26" t="n"/>
    </row>
    <row r="42">
      <c r="A42" s="22" t="n"/>
      <c r="B42" s="22" t="n"/>
      <c r="D42" s="27" t="n"/>
      <c r="E42" s="22" t="n"/>
      <c r="F42" s="22" t="n"/>
      <c r="G42" s="22" t="n"/>
      <c r="H42" s="22" t="n"/>
      <c r="I42" s="22" t="n"/>
      <c r="J42" s="22" t="n"/>
      <c r="K42" s="22" t="n"/>
      <c r="L42" s="18" t="n"/>
      <c r="M42" s="26" t="n"/>
      <c r="N42" s="26" t="n"/>
    </row>
    <row r="43">
      <c r="A43" s="22" t="n"/>
      <c r="B43" s="22" t="n"/>
      <c r="D43" s="27" t="n"/>
      <c r="E43" s="22" t="n"/>
      <c r="F43" s="22" t="n"/>
      <c r="G43" s="22" t="n"/>
      <c r="H43" s="22" t="n"/>
      <c r="I43" s="22" t="n"/>
      <c r="J43" s="22" t="n"/>
      <c r="K43" s="22" t="n"/>
      <c r="L43" s="18" t="n"/>
      <c r="M43" s="26" t="n"/>
      <c r="N43" s="26" t="n"/>
    </row>
    <row r="44">
      <c r="A44" s="22" t="n"/>
      <c r="B44" s="22" t="n"/>
      <c r="D44" s="27" t="n"/>
      <c r="E44" s="22" t="n"/>
      <c r="F44" s="22" t="n"/>
      <c r="G44" s="22" t="n"/>
      <c r="H44" s="22" t="n"/>
      <c r="I44" s="22" t="n"/>
      <c r="J44" s="22" t="n"/>
      <c r="K44" s="22" t="n"/>
      <c r="L44" s="18" t="n"/>
      <c r="M44" s="26" t="n"/>
      <c r="N44" s="26" t="n"/>
    </row>
    <row r="45">
      <c r="A45" s="22" t="n"/>
      <c r="B45" s="22" t="n"/>
      <c r="D45" s="27" t="n"/>
      <c r="E45" s="22" t="n"/>
      <c r="F45" s="22" t="n"/>
      <c r="G45" s="22" t="n"/>
      <c r="H45" s="22" t="n"/>
      <c r="I45" s="22" t="n"/>
      <c r="J45" s="22" t="n"/>
      <c r="K45" s="22" t="n"/>
      <c r="L45" s="18" t="n"/>
      <c r="M45" s="26" t="n"/>
      <c r="N45" s="26" t="n"/>
    </row>
    <row r="46">
      <c r="A46" s="22" t="n"/>
      <c r="B46" s="22" t="n"/>
      <c r="D46" s="27" t="n"/>
      <c r="E46" s="22" t="n"/>
      <c r="F46" s="22" t="n"/>
      <c r="G46" s="22" t="n"/>
      <c r="H46" s="22" t="n"/>
      <c r="I46" s="22" t="n"/>
      <c r="J46" s="22" t="n"/>
      <c r="K46" s="22" t="n"/>
      <c r="L46" s="18" t="n"/>
      <c r="M46" s="26" t="n"/>
      <c r="N46" s="26" t="n"/>
    </row>
    <row r="47">
      <c r="A47" s="22" t="n"/>
      <c r="B47" s="22" t="n"/>
      <c r="D47" s="27" t="n"/>
      <c r="E47" s="22" t="n"/>
      <c r="F47" s="22" t="n"/>
      <c r="G47" s="22" t="n"/>
      <c r="H47" s="22" t="n"/>
      <c r="I47" s="22" t="n"/>
      <c r="J47" s="22" t="n"/>
      <c r="K47" s="22" t="n"/>
      <c r="L47" s="18" t="n"/>
      <c r="M47" s="26" t="n"/>
      <c r="N47" s="26" t="n"/>
    </row>
    <row r="48">
      <c r="A48" s="22" t="n"/>
      <c r="B48" s="22" t="n"/>
      <c r="D48" s="27" t="n"/>
      <c r="E48" s="22" t="n"/>
      <c r="F48" s="22" t="n"/>
      <c r="G48" s="22" t="n"/>
      <c r="H48" s="22" t="n"/>
      <c r="I48" s="22" t="n"/>
      <c r="J48" s="22" t="n"/>
      <c r="K48" s="22" t="n"/>
      <c r="L48" s="18" t="n"/>
      <c r="M48" s="26" t="n"/>
      <c r="N48" s="26" t="n"/>
    </row>
    <row r="49">
      <c r="A49" s="22" t="n"/>
      <c r="B49" s="22" t="n"/>
      <c r="D49" s="27" t="n"/>
      <c r="E49" s="22" t="n"/>
      <c r="F49" s="22" t="n"/>
      <c r="G49" s="22" t="n"/>
      <c r="H49" s="22" t="n"/>
      <c r="I49" s="22" t="n"/>
      <c r="J49" s="22" t="n"/>
      <c r="K49" s="22" t="n"/>
      <c r="L49" s="18" t="n"/>
      <c r="M49" s="26" t="n"/>
      <c r="N49" s="26" t="n"/>
    </row>
    <row r="50">
      <c r="A50" s="22" t="n"/>
      <c r="B50" s="22" t="n"/>
      <c r="D50" s="27" t="n"/>
      <c r="E50" s="22" t="n"/>
      <c r="F50" s="22" t="n"/>
      <c r="G50" s="22" t="n"/>
      <c r="H50" s="22" t="n"/>
      <c r="I50" s="22" t="n"/>
      <c r="J50" s="22" t="n"/>
      <c r="K50" s="22" t="n"/>
      <c r="L50" s="18" t="n"/>
      <c r="M50" s="26" t="n"/>
      <c r="N50" s="26" t="n"/>
    </row>
    <row r="51">
      <c r="A51" s="22" t="n"/>
      <c r="B51" s="22" t="n"/>
      <c r="D51" s="27" t="n"/>
      <c r="E51" s="22" t="n"/>
      <c r="F51" s="22" t="n"/>
      <c r="G51" s="22" t="n"/>
      <c r="H51" s="22" t="n"/>
      <c r="I51" s="22" t="n"/>
      <c r="J51" s="22" t="n"/>
      <c r="K51" s="22" t="n"/>
      <c r="L51" s="18" t="n"/>
      <c r="M51" s="26" t="n"/>
      <c r="N51" s="26" t="n"/>
    </row>
    <row r="52">
      <c r="A52" s="22" t="n"/>
      <c r="B52" s="22" t="n"/>
      <c r="D52" s="27" t="n"/>
      <c r="E52" s="22" t="n"/>
      <c r="F52" s="22" t="n"/>
      <c r="G52" s="22" t="n"/>
      <c r="H52" s="22" t="n"/>
      <c r="I52" s="22" t="n"/>
      <c r="J52" s="22" t="n"/>
      <c r="K52" s="22" t="n"/>
      <c r="L52" s="18" t="n"/>
      <c r="M52" s="26" t="n"/>
      <c r="N52" s="26" t="n"/>
    </row>
    <row r="53">
      <c r="A53" s="22" t="n"/>
      <c r="B53" s="22" t="n"/>
      <c r="D53" s="27" t="n"/>
      <c r="E53" s="22" t="n"/>
      <c r="F53" s="22" t="n"/>
      <c r="G53" s="22" t="n"/>
      <c r="H53" s="22" t="n"/>
      <c r="I53" s="22" t="n"/>
      <c r="J53" s="22" t="n"/>
      <c r="K53" s="22" t="n"/>
      <c r="L53" s="18" t="n"/>
      <c r="M53" s="26" t="n"/>
      <c r="N53" s="26" t="n"/>
    </row>
    <row r="54">
      <c r="A54" s="22" t="n"/>
      <c r="B54" s="22" t="n"/>
      <c r="D54" s="27" t="n"/>
      <c r="E54" s="22" t="n"/>
      <c r="F54" s="22" t="n"/>
      <c r="G54" s="22" t="n"/>
      <c r="H54" s="22" t="n"/>
      <c r="I54" s="22" t="n"/>
      <c r="J54" s="22" t="n"/>
      <c r="K54" s="22" t="n"/>
      <c r="L54" s="18" t="n"/>
      <c r="M54" s="26" t="n"/>
      <c r="N54" s="26" t="n"/>
    </row>
    <row r="55">
      <c r="A55" s="22" t="n"/>
      <c r="B55" s="22" t="n"/>
      <c r="D55" s="27" t="n"/>
      <c r="E55" s="22" t="n"/>
      <c r="F55" s="22" t="n"/>
      <c r="G55" s="22" t="n"/>
      <c r="H55" s="22" t="n"/>
      <c r="I55" s="22" t="n"/>
      <c r="J55" s="22" t="n"/>
      <c r="K55" s="22" t="n"/>
      <c r="L55" s="18" t="n"/>
      <c r="M55" s="26" t="n"/>
      <c r="N55" s="26" t="n"/>
    </row>
    <row r="56">
      <c r="A56" s="22" t="n"/>
      <c r="B56" s="22" t="n"/>
      <c r="D56" s="27" t="n"/>
      <c r="E56" s="22" t="n"/>
      <c r="F56" s="22" t="n"/>
      <c r="G56" s="22" t="n"/>
      <c r="H56" s="22" t="n"/>
      <c r="I56" s="22" t="n"/>
      <c r="J56" s="22" t="n"/>
      <c r="K56" s="22" t="n"/>
      <c r="L56" s="18" t="n"/>
      <c r="M56" s="26" t="n"/>
      <c r="N56" s="26" t="n"/>
    </row>
    <row r="57">
      <c r="A57" s="22" t="n"/>
      <c r="B57" s="22" t="n"/>
      <c r="C57" s="24" t="n"/>
      <c r="D57" s="27" t="n"/>
      <c r="E57" s="22" t="n"/>
      <c r="F57" s="22" t="n"/>
      <c r="G57" s="22" t="n"/>
      <c r="H57" s="22" t="n"/>
      <c r="I57" s="22" t="n"/>
      <c r="J57" s="22" t="n"/>
      <c r="K57" s="22" t="n"/>
      <c r="L57" s="18" t="n"/>
      <c r="M57" s="26" t="n"/>
      <c r="N57" s="26" t="n"/>
    </row>
    <row r="58">
      <c r="A58" s="22" t="n"/>
      <c r="B58" s="22" t="n"/>
      <c r="D58" s="27" t="n"/>
      <c r="E58" s="22" t="n"/>
      <c r="F58" s="22" t="n"/>
      <c r="G58" s="22" t="n"/>
      <c r="H58" s="22" t="n"/>
      <c r="I58" s="22" t="n"/>
      <c r="J58" s="22" t="n"/>
      <c r="K58" s="22" t="n"/>
      <c r="L58" s="18" t="n"/>
      <c r="M58" s="26" t="n"/>
      <c r="N58" s="26" t="n"/>
    </row>
    <row r="59">
      <c r="A59" s="22" t="n"/>
      <c r="B59" s="22" t="n"/>
      <c r="D59" s="27" t="n"/>
      <c r="E59" s="22" t="n"/>
      <c r="F59" s="22" t="n"/>
      <c r="G59" s="22" t="n"/>
      <c r="H59" s="22" t="n"/>
      <c r="I59" s="22" t="n"/>
      <c r="J59" s="22" t="n"/>
      <c r="K59" s="22" t="n"/>
      <c r="L59" s="18" t="n"/>
      <c r="M59" s="26" t="n"/>
      <c r="N59" s="26" t="n"/>
    </row>
    <row r="60">
      <c r="A60" s="22" t="n"/>
      <c r="B60" s="22" t="n"/>
      <c r="D60" s="27" t="n"/>
      <c r="E60" s="22" t="n"/>
      <c r="F60" s="22" t="n"/>
      <c r="G60" s="22" t="n"/>
      <c r="H60" s="22" t="n"/>
      <c r="I60" s="22" t="n"/>
      <c r="J60" s="22" t="n"/>
      <c r="K60" s="22" t="n"/>
      <c r="L60" s="18" t="n"/>
    </row>
    <row r="61">
      <c r="A61" s="22" t="n"/>
      <c r="B61" s="22" t="n"/>
      <c r="D61" s="27" t="n"/>
      <c r="E61" s="22" t="n"/>
      <c r="F61" s="22" t="n"/>
      <c r="G61" s="22" t="n"/>
      <c r="H61" s="22" t="n"/>
      <c r="I61" s="22" t="n"/>
      <c r="J61" s="22" t="n"/>
      <c r="K61" s="22" t="n"/>
      <c r="L61" s="18" t="n"/>
    </row>
    <row r="62">
      <c r="A62" s="22" t="n"/>
      <c r="B62" s="22" t="n"/>
      <c r="D62" s="27" t="n"/>
      <c r="E62" s="22" t="n"/>
      <c r="F62" s="22" t="n"/>
      <c r="G62" s="22" t="n"/>
      <c r="H62" s="22" t="n"/>
      <c r="I62" s="22" t="n"/>
      <c r="J62" s="22" t="n"/>
      <c r="K62" s="22" t="n"/>
      <c r="L62" s="18" t="n"/>
    </row>
    <row r="63">
      <c r="A63" s="22" t="n"/>
      <c r="B63" s="22" t="n"/>
      <c r="D63" s="27" t="n"/>
      <c r="E63" s="22" t="n"/>
      <c r="F63" s="22" t="n"/>
      <c r="G63" s="22" t="n"/>
      <c r="H63" s="22" t="n"/>
      <c r="I63" s="22" t="n"/>
      <c r="J63" s="22" t="n"/>
      <c r="K63" s="22" t="n"/>
      <c r="L63" s="18" t="n"/>
    </row>
    <row r="64">
      <c r="A64" s="22" t="n"/>
      <c r="B64" s="22" t="n"/>
      <c r="D64" s="27" t="n"/>
      <c r="E64" s="22" t="n"/>
      <c r="F64" s="22" t="n"/>
      <c r="G64" s="22" t="n"/>
      <c r="H64" s="22" t="n"/>
      <c r="I64" s="22" t="n"/>
      <c r="J64" s="22" t="n"/>
      <c r="K64" s="22" t="n"/>
      <c r="L64" s="18" t="n"/>
    </row>
    <row r="65">
      <c r="A65" s="22" t="n"/>
      <c r="B65" s="22" t="n"/>
      <c r="D65" s="27" t="n"/>
      <c r="E65" s="22" t="n"/>
      <c r="F65" s="22" t="n"/>
      <c r="G65" s="22" t="n"/>
      <c r="H65" s="22" t="n"/>
      <c r="I65" s="22" t="n"/>
      <c r="J65" s="22" t="n"/>
      <c r="K65" s="22" t="n"/>
      <c r="L65" s="18" t="n"/>
    </row>
    <row r="66">
      <c r="A66" s="22" t="n"/>
      <c r="B66" s="22" t="n"/>
      <c r="D66" s="27" t="n"/>
      <c r="E66" s="22" t="n"/>
      <c r="F66" s="22" t="n"/>
      <c r="G66" s="22" t="n"/>
      <c r="H66" s="22" t="n"/>
      <c r="I66" s="22" t="n"/>
      <c r="J66" s="22" t="n"/>
      <c r="K66" s="22" t="n"/>
      <c r="L66" s="18" t="n"/>
    </row>
    <row r="67">
      <c r="A67" s="22" t="n"/>
      <c r="B67" s="22" t="n"/>
      <c r="D67" s="27" t="n"/>
      <c r="E67" s="22" t="n"/>
      <c r="F67" s="22" t="n"/>
      <c r="G67" s="22" t="n"/>
      <c r="H67" s="22" t="n"/>
      <c r="I67" s="22" t="n"/>
      <c r="J67" s="22" t="n"/>
      <c r="K67" s="22" t="n"/>
      <c r="L67" s="18" t="n"/>
    </row>
    <row r="68">
      <c r="A68" s="22" t="n"/>
      <c r="B68" s="22" t="n"/>
      <c r="D68" s="27" t="n"/>
      <c r="E68" s="22" t="n"/>
      <c r="F68" s="22" t="n"/>
      <c r="G68" s="22" t="n"/>
      <c r="H68" s="22" t="n"/>
      <c r="I68" s="22" t="n"/>
      <c r="J68" s="22" t="n"/>
      <c r="K68" s="22" t="n"/>
      <c r="L68" s="18" t="n"/>
    </row>
    <row r="69">
      <c r="A69" s="22" t="n"/>
      <c r="B69" s="22" t="n"/>
      <c r="D69" s="27" t="n"/>
      <c r="E69" s="22" t="n"/>
      <c r="F69" s="22" t="n"/>
      <c r="G69" s="22" t="n"/>
      <c r="H69" s="22" t="n"/>
      <c r="I69" s="22" t="n"/>
      <c r="J69" s="22" t="n"/>
      <c r="K69" s="22" t="n"/>
      <c r="L69" s="18" t="n"/>
    </row>
    <row r="70">
      <c r="A70" s="22" t="n"/>
      <c r="B70" s="22" t="n"/>
      <c r="D70" s="27" t="n"/>
      <c r="E70" s="22" t="n"/>
      <c r="F70" s="22" t="n"/>
      <c r="G70" s="22" t="n"/>
      <c r="H70" s="22" t="n"/>
      <c r="I70" s="22" t="n"/>
      <c r="J70" s="22" t="n"/>
      <c r="K70" s="22" t="n"/>
      <c r="L70" s="18" t="n"/>
    </row>
    <row r="71">
      <c r="A71" s="22" t="n"/>
      <c r="B71" s="22" t="n"/>
      <c r="D71" s="27" t="n"/>
      <c r="E71" s="22" t="n"/>
      <c r="F71" s="22" t="n"/>
      <c r="G71" s="22" t="n"/>
      <c r="H71" s="22" t="n"/>
      <c r="I71" s="22" t="n"/>
      <c r="J71" s="22" t="n"/>
      <c r="K71" s="22" t="n"/>
      <c r="L71" s="18" t="n"/>
    </row>
    <row r="72">
      <c r="A72" s="22" t="n"/>
      <c r="B72" s="22" t="n"/>
      <c r="D72" s="27" t="n"/>
      <c r="E72" s="22" t="n"/>
      <c r="F72" s="22" t="n"/>
      <c r="G72" s="22" t="n"/>
      <c r="H72" s="22" t="n"/>
      <c r="I72" s="22" t="n"/>
      <c r="J72" s="22" t="n"/>
      <c r="K72" s="22" t="n"/>
      <c r="L72" s="18" t="n"/>
    </row>
    <row r="73">
      <c r="A73" s="22" t="n"/>
      <c r="B73" s="22" t="n"/>
      <c r="D73" s="27" t="n"/>
      <c r="E73" s="22" t="n"/>
      <c r="F73" s="22" t="n"/>
      <c r="G73" s="22" t="n"/>
      <c r="H73" s="22" t="n"/>
      <c r="I73" s="22" t="n"/>
      <c r="J73" s="22" t="n"/>
      <c r="K73" s="22" t="n"/>
      <c r="L73" s="18" t="n"/>
    </row>
    <row r="74">
      <c r="A74" s="22" t="n"/>
      <c r="B74" s="22" t="n"/>
      <c r="D74" s="27" t="n"/>
      <c r="E74" s="22" t="n"/>
      <c r="F74" s="22" t="n"/>
      <c r="G74" s="22" t="n"/>
      <c r="H74" s="22" t="n"/>
      <c r="I74" s="22" t="n"/>
      <c r="J74" s="22" t="n"/>
      <c r="K74" s="22" t="n"/>
      <c r="L74" s="18" t="n"/>
    </row>
    <row r="75">
      <c r="A75" s="22" t="n"/>
      <c r="B75" s="22" t="n"/>
      <c r="D75" s="27" t="n"/>
      <c r="E75" s="22" t="n"/>
      <c r="F75" s="22" t="n"/>
      <c r="G75" s="22" t="n"/>
      <c r="H75" s="22" t="n"/>
      <c r="I75" s="22" t="n"/>
      <c r="J75" s="22" t="n"/>
      <c r="K75" s="22" t="n"/>
      <c r="L75" s="18" t="n"/>
    </row>
    <row r="76">
      <c r="A76" s="22" t="n"/>
      <c r="B76" s="22" t="n"/>
      <c r="D76" s="27" t="n"/>
      <c r="E76" s="22" t="n"/>
      <c r="F76" s="22" t="n"/>
      <c r="G76" s="22" t="n"/>
      <c r="H76" s="22" t="n"/>
      <c r="I76" s="22" t="n"/>
      <c r="J76" s="22" t="n"/>
      <c r="K76" s="22" t="n"/>
      <c r="L76" s="18" t="n"/>
    </row>
    <row r="77">
      <c r="A77" s="22" t="n"/>
      <c r="B77" s="22" t="n"/>
      <c r="D77" s="27" t="n"/>
      <c r="E77" s="22" t="n"/>
      <c r="F77" s="22" t="n"/>
      <c r="G77" s="22" t="n"/>
      <c r="H77" s="22" t="n"/>
      <c r="I77" s="22" t="n"/>
      <c r="J77" s="22" t="n"/>
      <c r="K77" s="22" t="n"/>
      <c r="L77" s="18" t="n"/>
    </row>
    <row r="78">
      <c r="A78" s="22" t="n"/>
      <c r="B78" s="22" t="n"/>
      <c r="C78" s="26" t="n"/>
      <c r="D78" s="27" t="n"/>
      <c r="E78" s="22" t="n"/>
      <c r="F78" s="22" t="n"/>
      <c r="G78" s="22" t="n"/>
      <c r="H78" s="22" t="n"/>
      <c r="I78" s="22" t="n"/>
      <c r="J78" s="22" t="n"/>
      <c r="K78" s="22" t="n"/>
      <c r="L78" s="18" t="n"/>
    </row>
    <row r="79">
      <c r="A79" s="22" t="n"/>
      <c r="B79" s="22" t="n"/>
      <c r="C79" s="26" t="n"/>
      <c r="D79" s="27" t="n"/>
      <c r="E79" s="22" t="n"/>
      <c r="F79" s="22" t="n"/>
      <c r="G79" s="22" t="n"/>
      <c r="H79" s="22" t="n"/>
      <c r="I79" s="22" t="n"/>
      <c r="J79" s="22" t="n"/>
      <c r="K79" s="22" t="n"/>
      <c r="L79" s="18" t="n"/>
    </row>
    <row r="80">
      <c r="A80" s="22" t="n"/>
      <c r="B80" s="22" t="n"/>
      <c r="C80" s="23" t="n"/>
      <c r="D80" s="27" t="n"/>
      <c r="E80" s="22" t="n"/>
      <c r="F80" s="22" t="n"/>
      <c r="G80" s="22" t="n"/>
      <c r="H80" s="22" t="n"/>
      <c r="I80" s="22" t="n"/>
      <c r="J80" s="22" t="n"/>
      <c r="K80" s="22" t="n"/>
      <c r="L80" s="18" t="n"/>
    </row>
    <row r="81">
      <c r="A81" s="22" t="n"/>
      <c r="B81" s="22" t="n"/>
      <c r="C81" s="26" t="n"/>
      <c r="D81" s="27" t="n"/>
      <c r="E81" s="22" t="n"/>
      <c r="F81" s="22" t="n"/>
      <c r="G81" s="22" t="n"/>
      <c r="H81" s="22" t="n"/>
      <c r="I81" s="22" t="n"/>
      <c r="J81" s="22" t="n"/>
      <c r="K81" s="22" t="n"/>
      <c r="L81" s="18" t="n"/>
    </row>
    <row r="82">
      <c r="A82" s="22" t="n"/>
      <c r="B82" s="22" t="n"/>
      <c r="C82" s="26" t="n"/>
      <c r="D82" s="27" t="n"/>
      <c r="E82" s="22" t="n"/>
      <c r="F82" s="22" t="n"/>
      <c r="G82" s="22" t="n"/>
      <c r="H82" s="22" t="n"/>
      <c r="I82" s="22" t="n"/>
      <c r="J82" s="22" t="n"/>
      <c r="K82" s="22" t="n"/>
      <c r="L82" s="18" t="n"/>
    </row>
    <row r="83">
      <c r="A83" s="22" t="n"/>
      <c r="B83" s="22" t="n"/>
      <c r="C83" s="26" t="n"/>
      <c r="D83" s="27" t="n"/>
      <c r="E83" s="22" t="n"/>
      <c r="F83" s="22" t="n"/>
      <c r="G83" s="22" t="n"/>
      <c r="H83" s="22" t="n"/>
      <c r="I83" s="22" t="n"/>
      <c r="J83" s="22" t="n"/>
      <c r="K83" s="22" t="n"/>
      <c r="L83" s="18" t="n"/>
    </row>
    <row r="84">
      <c r="A84" s="22" t="n"/>
      <c r="B84" s="22" t="n"/>
      <c r="C84" s="26" t="n"/>
      <c r="D84" s="27" t="n"/>
      <c r="E84" s="22" t="n"/>
      <c r="F84" s="22" t="n"/>
      <c r="G84" s="22" t="n"/>
      <c r="H84" s="22" t="n"/>
      <c r="I84" s="22" t="n"/>
      <c r="J84" s="22" t="n"/>
      <c r="K84" s="22" t="n"/>
      <c r="L84" s="18" t="n"/>
    </row>
    <row r="85">
      <c r="A85" s="22" t="n"/>
      <c r="B85" s="22" t="n"/>
      <c r="C85" s="26" t="n"/>
      <c r="D85" s="27" t="n"/>
      <c r="E85" s="22" t="n"/>
      <c r="F85" s="22" t="n"/>
      <c r="G85" s="22" t="n"/>
      <c r="H85" s="22" t="n"/>
      <c r="I85" s="22" t="n"/>
      <c r="J85" s="22" t="n"/>
      <c r="K85" s="22" t="n"/>
      <c r="L85" s="18" t="n"/>
    </row>
    <row r="86">
      <c r="A86" s="22" t="n"/>
      <c r="B86" s="22" t="n"/>
      <c r="C86" s="26" t="n"/>
      <c r="D86" s="27" t="n"/>
      <c r="E86" s="22" t="n"/>
      <c r="F86" s="22" t="n"/>
      <c r="G86" s="22" t="n"/>
      <c r="H86" s="22" t="n"/>
      <c r="I86" s="22" t="n"/>
      <c r="J86" s="22" t="n"/>
      <c r="K86" s="22" t="n"/>
      <c r="L86" s="18" t="n"/>
    </row>
    <row r="87">
      <c r="A87" s="22" t="n"/>
      <c r="B87" s="22" t="n"/>
      <c r="C87" s="24" t="n"/>
      <c r="D87" s="27" t="n"/>
      <c r="E87" s="22" t="n"/>
      <c r="F87" s="22" t="n"/>
      <c r="G87" s="22" t="n"/>
      <c r="H87" s="22" t="n"/>
      <c r="I87" s="22" t="n"/>
      <c r="J87" s="22" t="n"/>
      <c r="K87" s="22" t="n"/>
      <c r="L87" s="19" t="n"/>
    </row>
    <row r="88" customFormat="1" s="17">
      <c r="A88" s="22" t="n"/>
      <c r="B88" s="22" t="n"/>
      <c r="C88" s="26" t="n"/>
      <c r="D88" s="27" t="n"/>
      <c r="E88" s="22" t="n"/>
      <c r="F88" s="22" t="n"/>
      <c r="G88" s="22" t="n"/>
      <c r="H88" s="22" t="n"/>
      <c r="I88" s="22" t="n"/>
      <c r="J88" s="22" t="n"/>
      <c r="K88" s="22" t="n"/>
      <c r="L88" s="18" t="n"/>
      <c r="M88" s="26" t="n"/>
      <c r="N88" s="26" t="n"/>
    </row>
    <row r="89">
      <c r="A89" s="22" t="n"/>
      <c r="B89" s="22" t="n"/>
      <c r="C89" s="26" t="n"/>
      <c r="D89" s="27" t="n"/>
      <c r="E89" s="22" t="n"/>
      <c r="F89" s="22" t="n"/>
      <c r="G89" s="22" t="n"/>
      <c r="H89" s="22" t="n"/>
      <c r="I89" s="22" t="n"/>
      <c r="J89" s="22" t="n"/>
      <c r="K89" s="22" t="n"/>
      <c r="L89" s="18" t="n"/>
    </row>
    <row r="90" customFormat="1" s="17">
      <c r="A90" s="22" t="n"/>
      <c r="B90" s="22" t="n"/>
      <c r="C90" s="26" t="n"/>
      <c r="D90" s="27" t="n"/>
      <c r="E90" s="22" t="n"/>
      <c r="F90" s="22" t="n"/>
      <c r="G90" s="22" t="n"/>
      <c r="H90" s="22" t="n"/>
      <c r="I90" s="22" t="n"/>
      <c r="J90" s="22" t="n"/>
      <c r="K90" s="22" t="n"/>
      <c r="L90" s="18" t="n"/>
      <c r="M90" s="26" t="n"/>
      <c r="N90" s="26" t="n"/>
    </row>
    <row r="91">
      <c r="A91" s="22" t="n"/>
      <c r="B91" s="22" t="n"/>
      <c r="C91" s="26" t="n"/>
      <c r="D91" s="27" t="n"/>
      <c r="E91" s="22" t="n"/>
      <c r="F91" s="22" t="n"/>
      <c r="G91" s="22" t="n"/>
      <c r="H91" s="22" t="n"/>
      <c r="I91" s="22" t="n"/>
      <c r="J91" s="22" t="n"/>
      <c r="K91" s="22" t="n"/>
      <c r="L91" s="18" t="n"/>
    </row>
    <row r="92" customFormat="1" s="17">
      <c r="A92" s="22" t="n"/>
      <c r="B92" s="22" t="n"/>
      <c r="C92" s="26" t="n"/>
      <c r="D92" s="27" t="n"/>
      <c r="E92" s="22" t="n"/>
      <c r="F92" s="22" t="n"/>
      <c r="G92" s="22" t="n"/>
      <c r="H92" s="22" t="n"/>
      <c r="I92" s="22" t="n"/>
      <c r="J92" s="22" t="n"/>
      <c r="K92" s="22" t="n"/>
      <c r="L92" s="18" t="n"/>
      <c r="M92" s="26" t="n"/>
      <c r="N92" s="26" t="n"/>
    </row>
    <row r="93">
      <c r="A93" s="22" t="n"/>
      <c r="B93" s="22" t="n"/>
      <c r="C93" s="26" t="n"/>
      <c r="D93" s="27" t="n"/>
      <c r="E93" s="22" t="n"/>
      <c r="F93" s="22" t="n"/>
      <c r="G93" s="22" t="n"/>
      <c r="H93" s="22" t="n"/>
      <c r="I93" s="22" t="n"/>
      <c r="J93" s="22" t="n"/>
      <c r="K93" s="22" t="n"/>
      <c r="L93" s="18" t="n"/>
    </row>
    <row r="94">
      <c r="A94" s="22" t="n"/>
      <c r="B94" s="22" t="n"/>
      <c r="C94" s="26" t="n"/>
      <c r="D94" s="27" t="n"/>
      <c r="E94" s="22" t="n"/>
      <c r="F94" s="22" t="n"/>
      <c r="G94" s="22" t="n"/>
      <c r="H94" s="22" t="n"/>
      <c r="I94" s="22" t="n"/>
      <c r="J94" s="22" t="n"/>
      <c r="K94" s="22" t="n"/>
      <c r="L94" s="18" t="n"/>
    </row>
    <row r="95">
      <c r="A95" s="22" t="n"/>
      <c r="B95" s="22" t="n"/>
      <c r="C95" s="26" t="n"/>
      <c r="D95" s="27" t="n"/>
      <c r="E95" s="22" t="n"/>
      <c r="F95" s="22" t="n"/>
      <c r="G95" s="22" t="n"/>
      <c r="H95" s="22" t="n"/>
      <c r="I95" s="22" t="n"/>
      <c r="J95" s="22" t="n"/>
      <c r="K95" s="22" t="n"/>
      <c r="L95" s="18" t="n"/>
    </row>
    <row r="96">
      <c r="A96" s="22" t="n"/>
      <c r="B96" s="22" t="n"/>
      <c r="C96" s="26" t="n"/>
      <c r="D96" s="27" t="n"/>
      <c r="E96" s="22" t="n"/>
      <c r="F96" s="22" t="n"/>
      <c r="G96" s="22" t="n"/>
      <c r="H96" s="22" t="n"/>
      <c r="I96" s="22" t="n"/>
      <c r="J96" s="22" t="n"/>
      <c r="K96" s="22" t="n"/>
      <c r="L96" s="18" t="n"/>
    </row>
    <row r="97">
      <c r="A97" s="22" t="n"/>
      <c r="B97" s="22" t="n"/>
      <c r="C97" s="26" t="n"/>
      <c r="D97" s="27" t="n"/>
      <c r="E97" s="22" t="n"/>
      <c r="F97" s="22" t="n"/>
      <c r="G97" s="22" t="n"/>
      <c r="H97" s="22" t="n"/>
      <c r="I97" s="22" t="n"/>
      <c r="J97" s="22" t="n"/>
      <c r="K97" s="22" t="n"/>
      <c r="L97" s="18" t="n"/>
    </row>
    <row r="98">
      <c r="A98" s="22" t="n"/>
      <c r="B98" s="22" t="n"/>
      <c r="C98" s="26" t="n"/>
      <c r="D98" s="27" t="n"/>
      <c r="E98" s="22" t="n"/>
      <c r="F98" s="22" t="n"/>
      <c r="G98" s="22" t="n"/>
      <c r="H98" s="22" t="n"/>
      <c r="I98" s="22" t="n"/>
      <c r="J98" s="22" t="n"/>
      <c r="K98" s="22" t="n"/>
      <c r="L98" s="18" t="n"/>
    </row>
    <row r="99">
      <c r="A99" s="22" t="n"/>
      <c r="B99" s="22" t="n"/>
      <c r="C99" s="26" t="n"/>
      <c r="D99" s="27" t="n"/>
      <c r="E99" s="22" t="n"/>
      <c r="F99" s="22" t="n"/>
      <c r="G99" s="22" t="n"/>
      <c r="H99" s="22" t="n"/>
      <c r="I99" s="22" t="n"/>
      <c r="J99" s="22" t="n"/>
      <c r="K99" s="22" t="n"/>
      <c r="L99" s="18" t="n"/>
    </row>
    <row r="100">
      <c r="A100" s="22" t="n"/>
      <c r="B100" s="22" t="n"/>
      <c r="C100" s="26" t="n"/>
      <c r="D100" s="27" t="n"/>
      <c r="E100" s="22" t="n"/>
      <c r="F100" s="22" t="n"/>
      <c r="G100" s="22" t="n"/>
      <c r="H100" s="22" t="n"/>
      <c r="I100" s="22" t="n"/>
      <c r="J100" s="22" t="n"/>
      <c r="K100" s="22" t="n"/>
      <c r="L100" s="18" t="n"/>
    </row>
    <row r="101">
      <c r="A101" s="22" t="n"/>
      <c r="B101" s="22" t="n"/>
      <c r="C101" s="26" t="n"/>
      <c r="D101" s="27" t="n"/>
      <c r="E101" s="22" t="n"/>
      <c r="F101" s="22" t="n"/>
      <c r="G101" s="22" t="n"/>
      <c r="H101" s="22" t="n"/>
      <c r="I101" s="22" t="n"/>
      <c r="J101" s="22" t="n"/>
      <c r="K101" s="22" t="n"/>
      <c r="L101" s="18" t="n"/>
    </row>
    <row r="102">
      <c r="A102" s="22" t="n"/>
      <c r="B102" s="22" t="n"/>
      <c r="C102" s="26" t="n"/>
      <c r="D102" s="27" t="n"/>
      <c r="E102" s="22" t="n"/>
      <c r="F102" s="22" t="n"/>
      <c r="G102" s="22" t="n"/>
      <c r="H102" s="22" t="n"/>
      <c r="I102" s="22" t="n"/>
      <c r="J102" s="22" t="n"/>
      <c r="K102" s="22" t="n"/>
      <c r="L102" s="18" t="n"/>
    </row>
    <row r="103">
      <c r="A103" s="22" t="n"/>
      <c r="B103" s="22" t="n"/>
      <c r="C103" s="26" t="n"/>
      <c r="D103" s="27" t="n"/>
      <c r="E103" s="22" t="n"/>
      <c r="F103" s="22" t="n"/>
      <c r="G103" s="22" t="n"/>
      <c r="H103" s="22" t="n"/>
      <c r="I103" s="22" t="n"/>
      <c r="J103" s="22" t="n"/>
      <c r="K103" s="22" t="n"/>
      <c r="L103" s="18" t="n"/>
    </row>
    <row r="104">
      <c r="A104" s="22" t="n"/>
      <c r="B104" s="22" t="n"/>
      <c r="C104" s="26" t="n"/>
      <c r="D104" s="27" t="n"/>
      <c r="E104" s="22" t="n"/>
      <c r="F104" s="22" t="n"/>
      <c r="G104" s="22" t="n"/>
      <c r="H104" s="22" t="n"/>
      <c r="I104" s="22" t="n"/>
      <c r="J104" s="22" t="n"/>
      <c r="K104" s="22" t="n"/>
      <c r="L104" s="18" t="n"/>
    </row>
    <row r="105">
      <c r="A105" s="22" t="n"/>
      <c r="B105" s="22" t="n"/>
      <c r="C105" s="26" t="n"/>
      <c r="D105" s="27" t="n"/>
      <c r="E105" s="22" t="n"/>
      <c r="F105" s="22" t="n"/>
      <c r="G105" s="22" t="n"/>
      <c r="H105" s="22" t="n"/>
      <c r="I105" s="22" t="n"/>
      <c r="J105" s="22" t="n"/>
      <c r="K105" s="22" t="n"/>
      <c r="L105" s="18" t="n"/>
    </row>
    <row r="106">
      <c r="A106" s="22" t="n"/>
      <c r="B106" s="22" t="n"/>
      <c r="C106" s="26" t="n"/>
      <c r="D106" s="27" t="n"/>
      <c r="E106" s="22" t="n"/>
      <c r="F106" s="22" t="n"/>
      <c r="G106" s="22" t="n"/>
      <c r="H106" s="22" t="n"/>
      <c r="I106" s="22" t="n"/>
      <c r="J106" s="22" t="n"/>
      <c r="K106" s="22" t="n"/>
      <c r="L106" s="18" t="n"/>
    </row>
    <row r="107">
      <c r="A107" s="22" t="n"/>
      <c r="B107" s="22" t="n"/>
      <c r="C107" s="26" t="n"/>
      <c r="D107" s="27" t="n"/>
      <c r="E107" s="22" t="n"/>
      <c r="F107" s="22" t="n"/>
      <c r="G107" s="22" t="n"/>
      <c r="H107" s="22" t="n"/>
      <c r="I107" s="22" t="n"/>
      <c r="J107" s="22" t="n"/>
      <c r="K107" s="22" t="n"/>
      <c r="L107" s="18" t="n"/>
    </row>
    <row r="108">
      <c r="A108" s="22" t="n"/>
      <c r="B108" s="22" t="n"/>
      <c r="C108" s="26" t="n"/>
      <c r="D108" s="27" t="n"/>
      <c r="E108" s="22" t="n"/>
      <c r="F108" s="22" t="n"/>
      <c r="G108" s="22" t="n"/>
      <c r="H108" s="22" t="n"/>
      <c r="I108" s="22" t="n"/>
      <c r="J108" s="22" t="n"/>
      <c r="K108" s="22" t="n"/>
      <c r="L108" s="18" t="n"/>
    </row>
    <row r="109">
      <c r="A109" s="22" t="n"/>
      <c r="B109" s="22" t="n"/>
      <c r="C109" s="26" t="n"/>
      <c r="D109" s="27" t="n"/>
      <c r="E109" s="22" t="n"/>
      <c r="F109" s="22" t="n"/>
      <c r="G109" s="22" t="n"/>
      <c r="H109" s="22" t="n"/>
      <c r="I109" s="22" t="n"/>
      <c r="J109" s="22" t="n"/>
      <c r="K109" s="22" t="n"/>
      <c r="L109" s="18" t="n"/>
    </row>
    <row r="110">
      <c r="A110" s="22" t="n"/>
      <c r="B110" s="22" t="n"/>
      <c r="C110" s="26" t="n"/>
      <c r="D110" s="27" t="n"/>
      <c r="E110" s="22" t="n"/>
      <c r="F110" s="22" t="n"/>
      <c r="G110" s="22" t="n"/>
      <c r="H110" s="22" t="n"/>
      <c r="I110" s="22" t="n"/>
      <c r="J110" s="22" t="n"/>
      <c r="K110" s="22" t="n"/>
      <c r="L110" s="18" t="n"/>
    </row>
    <row r="111">
      <c r="A111" s="22" t="n"/>
      <c r="B111" s="22" t="n"/>
      <c r="C111" s="26" t="n"/>
      <c r="D111" s="27" t="n"/>
      <c r="E111" s="22" t="n"/>
      <c r="F111" s="22" t="n"/>
      <c r="G111" s="22" t="n"/>
      <c r="H111" s="22" t="n"/>
      <c r="I111" s="22" t="n"/>
      <c r="J111" s="22" t="n"/>
      <c r="K111" s="22" t="n"/>
      <c r="L111" s="18" t="n"/>
    </row>
    <row r="112">
      <c r="A112" s="22" t="n"/>
      <c r="B112" s="22" t="n"/>
      <c r="D112" s="27" t="n"/>
      <c r="E112" s="22" t="n"/>
      <c r="F112" s="22" t="n"/>
      <c r="G112" s="22" t="n"/>
      <c r="H112" s="22" t="n"/>
      <c r="I112" s="22" t="n"/>
      <c r="J112" s="22" t="n"/>
      <c r="K112" s="22" t="n"/>
      <c r="L112" s="18" t="n"/>
    </row>
    <row r="113">
      <c r="A113" s="22" t="n"/>
      <c r="B113" s="22" t="n"/>
      <c r="D113" s="27" t="n"/>
      <c r="E113" s="22" t="n"/>
      <c r="F113" s="22" t="n"/>
      <c r="G113" s="22" t="n"/>
      <c r="H113" s="22" t="n"/>
      <c r="I113" s="22" t="n"/>
      <c r="J113" s="22" t="n"/>
      <c r="K113" s="22" t="n"/>
      <c r="L113" s="18" t="n"/>
    </row>
    <row r="114">
      <c r="A114" s="22" t="n"/>
      <c r="B114" s="22" t="n"/>
      <c r="D114" s="27" t="n"/>
      <c r="E114" s="22" t="n"/>
      <c r="F114" s="22" t="n"/>
      <c r="G114" s="22" t="n"/>
      <c r="H114" s="22" t="n"/>
      <c r="I114" s="22" t="n"/>
      <c r="J114" s="22" t="n"/>
      <c r="K114" s="22" t="n"/>
      <c r="L114" s="18" t="n"/>
    </row>
    <row r="115">
      <c r="A115" s="22" t="n"/>
      <c r="B115" s="22" t="n"/>
      <c r="D115" s="27" t="n"/>
      <c r="E115" s="22" t="n"/>
      <c r="F115" s="22" t="n"/>
      <c r="G115" s="22" t="n"/>
      <c r="H115" s="22" t="n"/>
      <c r="I115" s="22" t="n"/>
      <c r="J115" s="22" t="n"/>
      <c r="K115" s="22" t="n"/>
      <c r="L115" s="18" t="n"/>
    </row>
    <row r="116">
      <c r="A116" s="22" t="n"/>
      <c r="B116" s="22" t="n"/>
      <c r="D116" s="27" t="n"/>
      <c r="E116" s="22" t="n"/>
      <c r="F116" s="22" t="n"/>
      <c r="G116" s="22" t="n"/>
      <c r="H116" s="22" t="n"/>
      <c r="I116" s="22" t="n"/>
      <c r="J116" s="22" t="n"/>
      <c r="K116" s="22" t="n"/>
      <c r="L116" s="18" t="n"/>
    </row>
    <row r="117">
      <c r="A117" s="22" t="n"/>
      <c r="B117" s="22" t="n"/>
      <c r="D117" s="27" t="n"/>
      <c r="E117" s="22" t="n"/>
      <c r="F117" s="22" t="n"/>
      <c r="G117" s="22" t="n"/>
      <c r="H117" s="22" t="n"/>
      <c r="I117" s="22" t="n"/>
      <c r="J117" s="22" t="n"/>
      <c r="K117" s="22" t="n"/>
      <c r="L117" s="18" t="n"/>
    </row>
    <row r="118">
      <c r="A118" s="22" t="n"/>
      <c r="B118" s="22" t="n"/>
      <c r="D118" s="27" t="n"/>
      <c r="E118" s="22" t="n"/>
      <c r="F118" s="22" t="n"/>
      <c r="G118" s="22" t="n"/>
      <c r="H118" s="22" t="n"/>
      <c r="I118" s="22" t="n"/>
      <c r="J118" s="22" t="n"/>
      <c r="K118" s="22" t="n"/>
      <c r="L118" s="18" t="n"/>
    </row>
    <row r="119">
      <c r="A119" s="22" t="n"/>
      <c r="B119" s="22" t="n"/>
      <c r="D119" s="27" t="n"/>
      <c r="E119" s="22" t="n"/>
      <c r="F119" s="22" t="n"/>
      <c r="G119" s="22" t="n"/>
      <c r="H119" s="22" t="n"/>
      <c r="I119" s="22" t="n"/>
      <c r="J119" s="22" t="n"/>
      <c r="K119" s="22" t="n"/>
      <c r="L119" s="18" t="n"/>
    </row>
    <row r="120">
      <c r="A120" s="22" t="n"/>
      <c r="B120" s="22" t="n"/>
      <c r="D120" s="27" t="n"/>
      <c r="E120" s="22" t="n"/>
      <c r="F120" s="22" t="n"/>
      <c r="G120" s="22" t="n"/>
      <c r="H120" s="22" t="n"/>
      <c r="I120" s="22" t="n"/>
      <c r="J120" s="22" t="n"/>
      <c r="K120" s="22" t="n"/>
      <c r="L120" s="18" t="n"/>
    </row>
    <row r="121">
      <c r="A121" s="22" t="n"/>
      <c r="B121" s="22" t="n"/>
      <c r="D121" s="27" t="n"/>
      <c r="E121" s="22" t="n"/>
      <c r="F121" s="22" t="n"/>
      <c r="G121" s="22" t="n"/>
      <c r="H121" s="22" t="n"/>
      <c r="I121" s="22" t="n"/>
      <c r="J121" s="22" t="n"/>
      <c r="K121" s="22" t="n"/>
      <c r="L121" s="18" t="n"/>
    </row>
    <row r="122">
      <c r="A122" s="22" t="n"/>
      <c r="B122" s="22" t="n"/>
      <c r="D122" s="27" t="n"/>
      <c r="E122" s="22" t="n"/>
      <c r="F122" s="22" t="n"/>
      <c r="G122" s="22" t="n"/>
      <c r="H122" s="22" t="n"/>
      <c r="I122" s="22" t="n"/>
      <c r="J122" s="22" t="n"/>
      <c r="K122" s="22" t="n"/>
      <c r="L122" s="18" t="n"/>
    </row>
    <row r="123">
      <c r="A123" s="22" t="n"/>
      <c r="B123" s="22" t="n"/>
      <c r="D123" s="27" t="n"/>
      <c r="E123" s="22" t="n"/>
      <c r="F123" s="22" t="n"/>
      <c r="G123" s="22" t="n"/>
      <c r="H123" s="22" t="n"/>
      <c r="I123" s="22" t="n"/>
      <c r="J123" s="22" t="n"/>
      <c r="K123" s="22" t="n"/>
      <c r="L123" s="18" t="n"/>
    </row>
    <row r="124">
      <c r="A124" s="22" t="n"/>
      <c r="B124" s="22" t="n"/>
      <c r="D124" s="27" t="n"/>
      <c r="E124" s="22" t="n"/>
      <c r="F124" s="22" t="n"/>
      <c r="G124" s="22" t="n"/>
      <c r="H124" s="22" t="n"/>
      <c r="I124" s="22" t="n"/>
      <c r="J124" s="22" t="n"/>
      <c r="K124" s="22" t="n"/>
      <c r="L124" s="18" t="n"/>
    </row>
    <row r="125">
      <c r="A125" s="22" t="n"/>
      <c r="B125" s="22" t="n"/>
      <c r="D125" s="27" t="n"/>
      <c r="E125" s="22" t="n"/>
      <c r="F125" s="22" t="n"/>
      <c r="G125" s="22" t="n"/>
      <c r="H125" s="22" t="n"/>
      <c r="I125" s="22" t="n"/>
      <c r="J125" s="22" t="n"/>
      <c r="K125" s="22" t="n"/>
      <c r="L125" s="18" t="n"/>
    </row>
    <row r="126">
      <c r="A126" s="22" t="n"/>
      <c r="B126" s="22" t="n"/>
      <c r="D126" s="27" t="n"/>
      <c r="E126" s="22" t="n"/>
      <c r="F126" s="22" t="n"/>
      <c r="G126" s="22" t="n"/>
      <c r="H126" s="22" t="n"/>
      <c r="I126" s="22" t="n"/>
      <c r="J126" s="22" t="n"/>
      <c r="K126" s="22" t="n"/>
      <c r="L126" s="18" t="n"/>
    </row>
    <row r="127">
      <c r="A127" s="22" t="n"/>
      <c r="B127" s="22" t="n"/>
      <c r="C127" s="24" t="n"/>
      <c r="D127" s="27" t="n"/>
      <c r="E127" s="22" t="n"/>
      <c r="F127" s="22" t="n"/>
      <c r="G127" s="22" t="n"/>
      <c r="H127" s="22" t="n"/>
      <c r="I127" s="22" t="n"/>
      <c r="J127" s="22" t="n"/>
      <c r="K127" s="22" t="n"/>
      <c r="L127" s="19" t="n"/>
    </row>
    <row r="128">
      <c r="A128" s="22" t="n"/>
      <c r="B128" s="22" t="n"/>
      <c r="C128" s="24" t="n"/>
      <c r="D128" s="27" t="n"/>
      <c r="E128" s="22" t="n"/>
      <c r="F128" s="22" t="n"/>
      <c r="G128" s="22" t="n"/>
      <c r="H128" s="22" t="n"/>
      <c r="I128" s="22" t="n"/>
      <c r="J128" s="22" t="n"/>
      <c r="K128" s="22" t="n"/>
      <c r="L128" s="19" t="n"/>
    </row>
    <row r="129">
      <c r="A129" s="22" t="n"/>
      <c r="B129" s="22" t="n"/>
      <c r="C129" s="24" t="n"/>
      <c r="D129" s="27" t="n"/>
      <c r="E129" s="22" t="n"/>
      <c r="F129" s="22" t="n"/>
      <c r="G129" s="22" t="n"/>
      <c r="H129" s="22" t="n"/>
      <c r="I129" s="22" t="n"/>
      <c r="J129" s="22" t="n"/>
      <c r="K129" s="22" t="n"/>
      <c r="L129" s="19" t="n"/>
    </row>
    <row r="130">
      <c r="A130" s="22" t="n"/>
      <c r="B130" s="22" t="n"/>
      <c r="C130" s="24" t="n"/>
      <c r="D130" s="27" t="n"/>
      <c r="E130" s="22" t="n"/>
      <c r="F130" s="22" t="n"/>
      <c r="G130" s="22" t="n"/>
      <c r="H130" s="22" t="n"/>
      <c r="I130" s="22" t="n"/>
      <c r="J130" s="22" t="n"/>
      <c r="K130" s="22" t="n"/>
      <c r="L130" s="19" t="n"/>
    </row>
    <row r="131">
      <c r="A131" s="22" t="n"/>
      <c r="B131" s="22" t="n"/>
      <c r="C131" s="24" t="n"/>
      <c r="D131" s="27" t="n"/>
      <c r="E131" s="22" t="n"/>
      <c r="F131" s="22" t="n"/>
      <c r="G131" s="22" t="n"/>
      <c r="H131" s="22" t="n"/>
      <c r="I131" s="22" t="n"/>
      <c r="J131" s="22" t="n"/>
      <c r="K131" s="22" t="n"/>
      <c r="L131" s="19" t="n"/>
    </row>
    <row r="132">
      <c r="D132" s="28" t="n"/>
      <c r="I132" s="26" t="n"/>
      <c r="J132" s="26" t="n"/>
      <c r="K132" s="26" t="n"/>
      <c r="L132" s="26" t="n"/>
    </row>
    <row r="133">
      <c r="D133" s="28" t="n"/>
    </row>
    <row r="134">
      <c r="D134" s="28" t="n"/>
    </row>
    <row r="135" ht="14.25" customHeight="1">
      <c r="D135" s="29" t="n"/>
      <c r="E135" s="21" t="n"/>
    </row>
  </sheetData>
  <dataValidations count="4">
    <dataValidation sqref="F2:F1000" showDropDown="0" showInputMessage="1" showErrorMessage="1" allowBlank="1" errorTitle="CEP inválido" error="Digite o CEP com 8 números, sem ponto ou traço." promptTitle="CEP" prompt="Somente números, 8 dígitos (ex.: 88820104)" type="custom">
      <formula1>AND(LEN(F2)=8,ISNUMBER(VALUE(F2)))</formula1>
    </dataValidation>
    <dataValidation sqref="H2:H1000" showDropDown="0" showInputMessage="1" showErrorMessage="0" allowBlank="1" promptTitle="Lado da rua" prompt="Escolha: lado par ou lado ímpar" type="list">
      <formula1>"lado par,lado ímpar"</formula1>
    </dataValidation>
    <dataValidation sqref="D2:D1000" showDropDown="0" showInputMessage="1" showErrorMessage="0" allowBlank="1" promptTitle="Destinação" prompt="Lote, área verde, área institucional, sistema viário, utilidade pública ou outra" type="list">
      <formula1>"Lote,Área verde,Área institucional,Sistema viário,Área de utilidade pública,Outra"</formula1>
    </dataValidation>
    <dataValidation sqref="C2:C1000" showDropDown="0" showInputMessage="1" showErrorMessage="1" allowBlank="1" errorTitle="Área inválida" error="Informe a área em m², só números." promptTitle="Área (m²)" prompt="Somente o número, em m² (ex.: 360,25)" type="decimal" operator="greaterThan">
      <formula1>0</formula1>
    </dataValidation>
  </dataValidations>
  <pageMargins left="0.7875" right="0.7875" top="1.05277777777778" bottom="1.05277777777778" header="0.7875" footer="0.7875"/>
  <pageSetup orientation="portrait" paperSize="9" useFirstPageNumber="1" horizontalDpi="300" verticalDpi="300"/>
  <headerFooter>
    <oddHeader>&amp;C&amp;"Times New Roman,Normal"&amp;12 &amp;A</oddHeader>
    <oddFooter>&amp;C&amp;"Times New Roman,Normal"&amp;12 Página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="90" zoomScaleNormal="90" workbookViewId="0">
      <selection activeCell="I4" sqref="I4"/>
    </sheetView>
  </sheetViews>
  <sheetFormatPr baseColWidth="8" defaultColWidth="11.42578125" defaultRowHeight="12.75"/>
  <cols>
    <col width="13.140625" customWidth="1" min="1" max="1"/>
    <col width="3.28515625" customWidth="1" min="2" max="2"/>
    <col width="3.28515625" customWidth="1" min="4" max="4"/>
    <col width="18.42578125" customWidth="1" min="5" max="5"/>
    <col width="3.28515625" customWidth="1" min="6" max="6"/>
    <col width="21.85546875" customWidth="1" min="7" max="7"/>
    <col width="3.28515625" customWidth="1" min="8" max="8"/>
    <col width="17.5703125" customWidth="1" min="9" max="9"/>
  </cols>
  <sheetData>
    <row r="1" ht="14.25" customHeight="1">
      <c r="A1" s="1" t="inlineStr">
        <is>
          <t>Categorias</t>
        </is>
      </c>
      <c r="B1" s="1" t="n"/>
      <c r="C1" s="1" t="inlineStr">
        <is>
          <t>Sim/Não</t>
        </is>
      </c>
      <c r="D1" s="2" t="n"/>
      <c r="E1" s="1" t="inlineStr">
        <is>
          <t>Tipos de Imóvel</t>
        </is>
      </c>
      <c r="F1" s="2" t="n"/>
      <c r="G1" s="1" t="inlineStr">
        <is>
          <t>Lista de Estados</t>
        </is>
      </c>
      <c r="H1" s="2" t="n"/>
      <c r="I1" s="1" t="inlineStr">
        <is>
          <t>Medidas</t>
        </is>
      </c>
    </row>
    <row r="2" ht="14.25" customHeight="1">
      <c r="A2" s="2" t="inlineStr">
        <is>
          <t>Urbano</t>
        </is>
      </c>
      <c r="B2" s="2" t="n"/>
      <c r="C2" s="2" t="inlineStr">
        <is>
          <t>Sim</t>
        </is>
      </c>
      <c r="D2" s="2" t="n"/>
      <c r="E2" s="2" t="inlineStr">
        <is>
          <t>Apartamento</t>
        </is>
      </c>
      <c r="F2" s="2" t="n"/>
      <c r="G2" s="2" t="inlineStr">
        <is>
          <t>Acre</t>
        </is>
      </c>
      <c r="H2" s="2" t="n"/>
      <c r="I2" s="3" t="inlineStr">
        <is>
          <t>%</t>
        </is>
      </c>
    </row>
    <row r="3" ht="14.25" customHeight="1">
      <c r="A3" s="2" t="inlineStr">
        <is>
          <t>Rural</t>
        </is>
      </c>
      <c r="B3" s="2" t="n"/>
      <c r="C3" s="2" t="inlineStr">
        <is>
          <t>Não</t>
        </is>
      </c>
      <c r="D3" s="2" t="n"/>
      <c r="E3" s="3" t="inlineStr">
        <is>
          <t>Lote</t>
        </is>
      </c>
      <c r="F3" s="2" t="n"/>
      <c r="G3" s="2" t="inlineStr">
        <is>
          <t>Alagoas</t>
        </is>
      </c>
      <c r="H3" s="2" t="n"/>
      <c r="I3" s="3" t="inlineStr">
        <is>
          <t>m²</t>
        </is>
      </c>
    </row>
    <row r="4" ht="14.25" customHeight="1">
      <c r="A4" s="2" t="n"/>
      <c r="B4" s="2" t="n"/>
      <c r="C4" s="2" t="n"/>
      <c r="D4" s="2" t="n"/>
      <c r="E4" s="3" t="inlineStr">
        <is>
          <t>Terreno</t>
        </is>
      </c>
      <c r="F4" s="2" t="n"/>
      <c r="G4" s="2" t="inlineStr">
        <is>
          <t>Amapá</t>
        </is>
      </c>
      <c r="H4" s="2" t="n"/>
      <c r="I4" s="3" t="inlineStr">
        <is>
          <t>hectare</t>
        </is>
      </c>
    </row>
    <row r="5" ht="14.25" customHeight="1">
      <c r="A5" s="2" t="n"/>
      <c r="B5" s="2" t="n"/>
      <c r="C5" s="2" t="n"/>
      <c r="D5" s="2" t="n"/>
      <c r="E5" s="3" t="inlineStr">
        <is>
          <t>Casa</t>
        </is>
      </c>
      <c r="F5" s="2" t="n"/>
      <c r="G5" s="2" t="inlineStr">
        <is>
          <t>Amazonas</t>
        </is>
      </c>
      <c r="H5" s="2" t="n"/>
      <c r="I5" s="3" t="inlineStr">
        <is>
          <t>acre</t>
        </is>
      </c>
    </row>
    <row r="6" ht="14.25" customHeight="1">
      <c r="A6" s="2" t="n"/>
      <c r="B6" s="2" t="n"/>
      <c r="C6" s="2" t="n"/>
      <c r="D6" s="2" t="n"/>
      <c r="E6" s="3" t="inlineStr">
        <is>
          <t>Fazenda</t>
        </is>
      </c>
      <c r="F6" s="2" t="n"/>
      <c r="G6" s="2" t="inlineStr">
        <is>
          <t>Bahia</t>
        </is>
      </c>
      <c r="H6" s="2" t="n"/>
      <c r="I6" s="3" t="inlineStr">
        <is>
          <t>are</t>
        </is>
      </c>
    </row>
    <row r="7" ht="14.25" customHeight="1">
      <c r="A7" s="2" t="n"/>
      <c r="B7" s="2" t="n"/>
      <c r="C7" s="2" t="n"/>
      <c r="D7" s="2" t="n"/>
      <c r="E7" s="3" t="inlineStr">
        <is>
          <t>Sítio</t>
        </is>
      </c>
      <c r="F7" s="2" t="n"/>
      <c r="G7" s="2" t="inlineStr">
        <is>
          <t>Ceará</t>
        </is>
      </c>
      <c r="H7" s="2" t="n"/>
      <c r="I7" s="3" t="inlineStr">
        <is>
          <t>litro</t>
        </is>
      </c>
    </row>
    <row r="8" ht="14.25" customHeight="1">
      <c r="A8" s="2" t="n"/>
      <c r="B8" s="2" t="n"/>
      <c r="C8" s="2" t="n"/>
      <c r="D8" s="2" t="n"/>
      <c r="E8" s="3" t="inlineStr">
        <is>
          <t>Chácara</t>
        </is>
      </c>
      <c r="F8" s="2" t="n"/>
      <c r="G8" s="2" t="inlineStr">
        <is>
          <t>Distrito Federal</t>
        </is>
      </c>
      <c r="H8" s="2" t="n"/>
      <c r="I8" s="3" t="inlineStr">
        <is>
          <t>alqueire</t>
        </is>
      </c>
    </row>
    <row r="9" ht="14.25" customHeight="1">
      <c r="A9" s="2" t="n"/>
      <c r="B9" s="2" t="n"/>
      <c r="C9" s="2" t="n"/>
      <c r="D9" s="2" t="n"/>
      <c r="E9" s="3" t="inlineStr">
        <is>
          <t>Galpão</t>
        </is>
      </c>
      <c r="F9" s="2" t="n"/>
      <c r="G9" s="2" t="inlineStr">
        <is>
          <t>Espírito Santo</t>
        </is>
      </c>
      <c r="H9" s="2" t="n"/>
      <c r="I9" s="3" t="inlineStr">
        <is>
          <t>alqueire paulista</t>
        </is>
      </c>
    </row>
    <row r="10" ht="14.25" customHeight="1">
      <c r="A10" s="2" t="n"/>
      <c r="B10" s="2" t="n"/>
      <c r="C10" s="2" t="n"/>
      <c r="D10" s="2" t="n"/>
      <c r="E10" s="3" t="inlineStr">
        <is>
          <t>Prédio Comercial</t>
        </is>
      </c>
      <c r="F10" s="2" t="n"/>
      <c r="G10" s="2" t="inlineStr">
        <is>
          <t>Goiás</t>
        </is>
      </c>
      <c r="H10" s="2" t="n"/>
      <c r="I10" s="2" t="n"/>
    </row>
    <row r="11" ht="14.25" customHeight="1">
      <c r="A11" s="2" t="n"/>
      <c r="B11" s="2" t="n"/>
      <c r="C11" s="2" t="n"/>
      <c r="D11" s="2" t="n"/>
      <c r="E11" s="3" t="inlineStr">
        <is>
          <t>Prédio Residencial</t>
        </is>
      </c>
      <c r="F11" s="2" t="n"/>
      <c r="G11" s="2" t="inlineStr">
        <is>
          <t>Maranhão</t>
        </is>
      </c>
      <c r="H11" s="2" t="n"/>
      <c r="I11" s="2" t="n"/>
    </row>
    <row r="12" ht="14.25" customHeight="1">
      <c r="A12" s="2" t="n"/>
      <c r="B12" s="2" t="n"/>
      <c r="C12" s="2" t="n"/>
      <c r="D12" s="2" t="n"/>
      <c r="E12" s="3" t="inlineStr">
        <is>
          <t>Sala Comercial</t>
        </is>
      </c>
      <c r="F12" s="2" t="n"/>
      <c r="G12" s="2" t="inlineStr">
        <is>
          <t>Mato Grosso</t>
        </is>
      </c>
      <c r="H12" s="2" t="n"/>
      <c r="I12" s="2" t="n"/>
    </row>
    <row r="13" ht="14.25" customHeight="1">
      <c r="A13" s="2" t="n"/>
      <c r="B13" s="2" t="n"/>
      <c r="C13" s="2" t="n"/>
      <c r="D13" s="2" t="n"/>
      <c r="E13" s="3" t="inlineStr">
        <is>
          <t>Loja</t>
        </is>
      </c>
      <c r="F13" s="2" t="n"/>
      <c r="G13" s="2" t="inlineStr">
        <is>
          <t>Mato Grosso do Sul</t>
        </is>
      </c>
      <c r="H13" s="2" t="n"/>
      <c r="I13" s="2" t="n"/>
    </row>
    <row r="14" ht="14.25" customHeight="1">
      <c r="A14" s="2" t="n"/>
      <c r="B14" s="2" t="n"/>
      <c r="C14" s="2" t="n"/>
      <c r="D14" s="2" t="n"/>
      <c r="E14" s="3" t="inlineStr">
        <is>
          <t>Escaninho</t>
        </is>
      </c>
      <c r="F14" s="2" t="n"/>
      <c r="G14" s="2" t="inlineStr">
        <is>
          <t>Minas Gerais</t>
        </is>
      </c>
      <c r="H14" s="2" t="n"/>
      <c r="I14" s="2" t="n"/>
    </row>
    <row r="15" ht="14.25" customHeight="1">
      <c r="A15" s="2" t="n"/>
      <c r="B15" s="2" t="n"/>
      <c r="C15" s="2" t="n"/>
      <c r="D15" s="2" t="n"/>
      <c r="E15" s="3" t="inlineStr">
        <is>
          <t>Hobby Box</t>
        </is>
      </c>
      <c r="F15" s="2" t="n"/>
      <c r="G15" s="2" t="inlineStr">
        <is>
          <t>Pará</t>
        </is>
      </c>
      <c r="H15" s="2" t="n"/>
      <c r="I15" s="2" t="n"/>
    </row>
    <row r="16" ht="14.25" customHeight="1">
      <c r="A16" s="2" t="n"/>
      <c r="B16" s="2" t="n"/>
      <c r="C16" s="2" t="n"/>
      <c r="D16" s="2" t="n"/>
      <c r="E16" s="3" t="inlineStr">
        <is>
          <t>Vaga de Garagem</t>
        </is>
      </c>
      <c r="F16" s="2" t="n"/>
      <c r="G16" s="2" t="inlineStr">
        <is>
          <t>Paraíba</t>
        </is>
      </c>
      <c r="H16" s="2" t="n"/>
      <c r="I16" s="2" t="n"/>
    </row>
    <row r="17" ht="14.25" customHeight="1">
      <c r="A17" s="2" t="n"/>
      <c r="B17" s="2" t="n"/>
      <c r="C17" s="2" t="n"/>
      <c r="D17" s="2" t="n"/>
      <c r="E17" s="3" t="inlineStr">
        <is>
          <t>Boxe de Garagem</t>
        </is>
      </c>
      <c r="F17" s="2" t="n"/>
      <c r="G17" s="2" t="inlineStr">
        <is>
          <t>Paraná</t>
        </is>
      </c>
      <c r="H17" s="2" t="n"/>
      <c r="I17" s="2" t="n"/>
    </row>
    <row r="18" ht="14.25" customHeight="1">
      <c r="A18" s="2" t="n"/>
      <c r="B18" s="2" t="n"/>
      <c r="C18" s="2" t="n"/>
      <c r="D18" s="2" t="n"/>
      <c r="E18" s="3" t="inlineStr">
        <is>
          <t>Outros</t>
        </is>
      </c>
      <c r="F18" s="2" t="n"/>
      <c r="G18" s="2" t="inlineStr">
        <is>
          <t>Pernambuco</t>
        </is>
      </c>
      <c r="H18" s="2" t="n"/>
      <c r="I18" s="2" t="n"/>
    </row>
    <row r="19" ht="14.25" customHeight="1">
      <c r="A19" s="2" t="n"/>
      <c r="B19" s="2" t="n"/>
      <c r="C19" s="2" t="n"/>
      <c r="D19" s="2" t="n"/>
      <c r="E19" s="2" t="n"/>
      <c r="F19" s="2" t="n"/>
      <c r="G19" s="2" t="inlineStr">
        <is>
          <t>Piauí</t>
        </is>
      </c>
      <c r="H19" s="2" t="n"/>
      <c r="I19" s="2" t="n"/>
    </row>
    <row r="20" ht="14.25" customHeight="1">
      <c r="A20" s="2" t="n"/>
      <c r="B20" s="2" t="n"/>
      <c r="C20" s="2" t="n"/>
      <c r="D20" s="2" t="n"/>
      <c r="E20" s="2" t="n"/>
      <c r="F20" s="2" t="n"/>
      <c r="G20" s="2" t="inlineStr">
        <is>
          <t>Rio de Janeiro</t>
        </is>
      </c>
      <c r="H20" s="2" t="n"/>
      <c r="I20" s="2" t="n"/>
    </row>
    <row r="21" ht="14.25" customHeight="1">
      <c r="A21" s="2" t="n"/>
      <c r="B21" s="2" t="n"/>
      <c r="C21" s="2" t="n"/>
      <c r="D21" s="2" t="n"/>
      <c r="E21" s="2" t="n"/>
      <c r="F21" s="2" t="n"/>
      <c r="G21" s="2" t="inlineStr">
        <is>
          <t>Rio Grande do Norte</t>
        </is>
      </c>
      <c r="H21" s="2" t="n"/>
      <c r="I21" s="2" t="n"/>
    </row>
    <row r="22" ht="14.25" customHeight="1">
      <c r="A22" s="2" t="n"/>
      <c r="B22" s="2" t="n"/>
      <c r="C22" s="2" t="n"/>
      <c r="D22" s="2" t="n"/>
      <c r="E22" s="2" t="n"/>
      <c r="F22" s="2" t="n"/>
      <c r="G22" s="2" t="inlineStr">
        <is>
          <t>Rio Grande do Sul</t>
        </is>
      </c>
      <c r="H22" s="2" t="n"/>
      <c r="I22" s="2" t="n"/>
    </row>
    <row r="23" ht="14.25" customHeight="1">
      <c r="A23" s="2" t="n"/>
      <c r="B23" s="2" t="n"/>
      <c r="C23" s="2" t="n"/>
      <c r="D23" s="2" t="n"/>
      <c r="E23" s="2" t="n"/>
      <c r="F23" s="2" t="n"/>
      <c r="G23" s="2" t="inlineStr">
        <is>
          <t>Rondônia</t>
        </is>
      </c>
      <c r="H23" s="2" t="n"/>
      <c r="I23" s="2" t="n"/>
    </row>
    <row r="24" ht="14.25" customHeight="1">
      <c r="A24" s="2" t="n"/>
      <c r="B24" s="2" t="n"/>
      <c r="C24" s="2" t="n"/>
      <c r="D24" s="2" t="n"/>
      <c r="E24" s="2" t="n"/>
      <c r="F24" s="2" t="n"/>
      <c r="G24" s="2" t="inlineStr">
        <is>
          <t>Roraima</t>
        </is>
      </c>
      <c r="H24" s="2" t="n"/>
      <c r="I24" s="2" t="n"/>
    </row>
    <row r="25" ht="14.25" customHeight="1">
      <c r="A25" s="2" t="n"/>
      <c r="B25" s="2" t="n"/>
      <c r="C25" s="2" t="n"/>
      <c r="D25" s="2" t="n"/>
      <c r="E25" s="2" t="n"/>
      <c r="F25" s="2" t="n"/>
      <c r="G25" s="2" t="inlineStr">
        <is>
          <t>Santa Catarina</t>
        </is>
      </c>
      <c r="H25" s="2" t="n"/>
      <c r="I25" s="2" t="n"/>
    </row>
    <row r="26" ht="14.25" customHeight="1">
      <c r="A26" s="2" t="n"/>
      <c r="B26" s="2" t="n"/>
      <c r="C26" s="2" t="n"/>
      <c r="D26" s="2" t="n"/>
      <c r="E26" s="2" t="n"/>
      <c r="F26" s="2" t="n"/>
      <c r="G26" s="2" t="inlineStr">
        <is>
          <t>São Paulo</t>
        </is>
      </c>
      <c r="H26" s="2" t="n"/>
      <c r="I26" s="2" t="n"/>
    </row>
    <row r="27" ht="14.25" customHeight="1">
      <c r="A27" s="2" t="n"/>
      <c r="B27" s="2" t="n"/>
      <c r="C27" s="2" t="n"/>
      <c r="D27" s="2" t="n"/>
      <c r="E27" s="2" t="n"/>
      <c r="F27" s="2" t="n"/>
      <c r="G27" s="2" t="inlineStr">
        <is>
          <t>Sergipe</t>
        </is>
      </c>
      <c r="H27" s="2" t="n"/>
      <c r="I27" s="2" t="n"/>
    </row>
    <row r="28" ht="14.25" customHeight="1">
      <c r="A28" s="2" t="n"/>
      <c r="B28" s="2" t="n"/>
      <c r="C28" s="2" t="n"/>
      <c r="D28" s="2" t="n"/>
      <c r="E28" s="2" t="n"/>
      <c r="F28" s="2" t="n"/>
      <c r="G28" s="2" t="inlineStr">
        <is>
          <t>Tocantins</t>
        </is>
      </c>
      <c r="H28" s="2" t="n"/>
      <c r="I28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ageMargins left="0.7875" right="0.7875" top="1.05277777777778" bottom="1.05277777777778" header="0.7875" footer="0.7875"/>
  <pageSetup orientation="portrait" paperSize="9" horizontalDpi="300" verticalDpi="300"/>
  <headerFooter>
    <oddHeader>&amp;C&amp;"Times New Roman,Normal"&amp;12 &amp;A</oddHeader>
    <oddFooter>&amp;C&amp;"Times New Roman,Normal"&amp;12 Página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44" customWidth="1" min="1" max="1"/>
    <col width="26" customWidth="1" min="2" max="2"/>
    <col width="14" customWidth="1" min="3" max="3"/>
    <col width="22" customWidth="1" min="4" max="4"/>
  </cols>
  <sheetData>
    <row r="1">
      <c r="A1" s="30" t="inlineStr">
        <is>
          <t>QUADRO DE ÁREAS DO LOTEAMENTO (conferência de fechamento)</t>
        </is>
      </c>
    </row>
    <row r="2">
      <c r="A2" t="inlineStr">
        <is>
          <t>Preencha a área total da gleba (célula amarela). As demais somas saem da Planilha1, pela coluna "Destinação".</t>
        </is>
      </c>
    </row>
    <row r="4">
      <c r="A4" t="inlineStr">
        <is>
          <t>Área total da gleba, conforme matrícula (m²)</t>
        </is>
      </c>
      <c r="B4" s="31" t="n"/>
    </row>
    <row r="6">
      <c r="A6" s="32" t="inlineStr">
        <is>
          <t>Destinação</t>
        </is>
      </c>
      <c r="B6" s="32" t="inlineStr">
        <is>
          <t>Área (m²)</t>
        </is>
      </c>
      <c r="C6" s="32" t="inlineStr">
        <is>
          <t>% da gleba</t>
        </is>
      </c>
      <c r="D6" s="32" t="inlineStr">
        <is>
          <t>Quantidade de linhas</t>
        </is>
      </c>
    </row>
    <row r="7">
      <c r="A7" s="33" t="inlineStr">
        <is>
          <t>Lotes</t>
        </is>
      </c>
      <c r="B7" s="34">
        <f>SUMIFS(Planilha1!$C:$C,Planilha1!$D:$D,"Lote")</f>
        <v/>
      </c>
      <c r="C7" s="35">
        <f>IF($B$4&gt;0,B7/$B$4,"")</f>
        <v/>
      </c>
      <c r="D7" s="33">
        <f>COUNTIFS(Planilha1!$D:$D,"Lote")</f>
        <v/>
      </c>
    </row>
    <row r="8">
      <c r="A8" s="33" t="inlineStr">
        <is>
          <t>Áreas verdes</t>
        </is>
      </c>
      <c r="B8" s="34">
        <f>SUMIFS(Planilha1!$C:$C,Planilha1!$D:$D,"Área verde")</f>
        <v/>
      </c>
      <c r="C8" s="35">
        <f>IF($B$4&gt;0,B8/$B$4,"")</f>
        <v/>
      </c>
      <c r="D8" s="33">
        <f>COUNTIFS(Planilha1!$D:$D,"Área verde")</f>
        <v/>
      </c>
    </row>
    <row r="9">
      <c r="A9" s="33" t="inlineStr">
        <is>
          <t>Áreas institucionais</t>
        </is>
      </c>
      <c r="B9" s="34">
        <f>SUMIFS(Planilha1!$C:$C,Planilha1!$D:$D,"Área institucional")</f>
        <v/>
      </c>
      <c r="C9" s="35">
        <f>IF($B$4&gt;0,B9/$B$4,"")</f>
        <v/>
      </c>
      <c r="D9" s="33">
        <f>COUNTIFS(Planilha1!$D:$D,"Área institucional")</f>
        <v/>
      </c>
    </row>
    <row r="10">
      <c r="A10" s="33" t="inlineStr">
        <is>
          <t>Sistema viário</t>
        </is>
      </c>
      <c r="B10" s="34">
        <f>SUMIFS(Planilha1!$C:$C,Planilha1!$D:$D,"Sistema viário")</f>
        <v/>
      </c>
      <c r="C10" s="35">
        <f>IF($B$4&gt;0,B10/$B$4,"")</f>
        <v/>
      </c>
      <c r="D10" s="33">
        <f>COUNTIFS(Planilha1!$D:$D,"Sistema viário")</f>
        <v/>
      </c>
    </row>
    <row r="11">
      <c r="A11" s="33" t="inlineStr">
        <is>
          <t>Áreas de utilidade pública</t>
        </is>
      </c>
      <c r="B11" s="34">
        <f>SUMIFS(Planilha1!$C:$C,Planilha1!$D:$D,"Área de utilidade pública")</f>
        <v/>
      </c>
      <c r="C11" s="35">
        <f>IF($B$4&gt;0,B11/$B$4,"")</f>
        <v/>
      </c>
      <c r="D11" s="33">
        <f>COUNTIFS(Planilha1!$D:$D,"Área de utilidade pública")</f>
        <v/>
      </c>
    </row>
    <row r="12">
      <c r="A12" s="33" t="inlineStr">
        <is>
          <t>Outras</t>
        </is>
      </c>
      <c r="B12" s="34">
        <f>SUMIFS(Planilha1!$C:$C,Planilha1!$D:$D,"Outra")</f>
        <v/>
      </c>
      <c r="C12" s="35">
        <f>IF($B$4&gt;0,B12/$B$4,"")</f>
        <v/>
      </c>
      <c r="D12" s="33">
        <f>COUNTIFS(Planilha1!$D:$D,"Outra")</f>
        <v/>
      </c>
    </row>
    <row r="13">
      <c r="A13" s="33" t="inlineStr">
        <is>
          <t>Áreas não lançadas na Planilha1 (informar)</t>
        </is>
      </c>
      <c r="B13" s="36" t="n"/>
      <c r="C13" s="35">
        <f>IF($B$4&gt;0,B13/$B$4,"")</f>
        <v/>
      </c>
    </row>
    <row r="14">
      <c r="A14" s="37" t="inlineStr">
        <is>
          <t>TOTAL</t>
        </is>
      </c>
      <c r="B14" s="38">
        <f>SUM(B7:B13)</f>
        <v/>
      </c>
      <c r="C14" s="39">
        <f>IF($B$4&gt;0,B14/$B$4,"")</f>
        <v/>
      </c>
      <c r="D14">
        <f>SUM(D7:D12)</f>
        <v/>
      </c>
    </row>
    <row r="16">
      <c r="A16" t="inlineStr">
        <is>
          <t>Diferença (gleba − total) (m²)</t>
        </is>
      </c>
      <c r="B16" s="40">
        <f>B4-B14</f>
        <v/>
      </c>
    </row>
    <row r="17">
      <c r="A17" t="inlineStr">
        <is>
          <t>Conferência</t>
        </is>
      </c>
      <c r="B17" s="37">
        <f>IF(B4="","Informe a área da gleba",IF(ABS(B4-B14)&lt;=0.01,"FECHA","NÃO FECHA: conferir"))</f>
        <v/>
      </c>
    </row>
    <row r="18">
      <c r="A18" t="inlineStr">
        <is>
          <t>Linhas sem destinação na Planilha1</t>
        </is>
      </c>
      <c r="B18">
        <f>COUNTIFS(Planilha1!$C:$C,"&gt;0",Planilha1!$D:$D,"")</f>
        <v/>
      </c>
    </row>
    <row r="20">
      <c r="A20" s="41" t="inlineStr">
        <is>
          <t>As áreas públicas (verdes, institucionais e sistema viário) devem constar do memorial descritivo (Lei 6.766/1979, art. 9º, § 2º, III).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30" t="inlineStr">
        <is>
          <t>INSTRUÇÕES – Tabela de dados dos lotes (loteamento/desmembramento)</t>
        </is>
      </c>
    </row>
    <row r="2">
      <c r="A2" s="42" t="inlineStr">
        <is>
          <t>Esta planilha é só um AUXILIAR para a abertura das matrículas dos lotes. Ela NÃO substitui os documentos do registro do loteamento</t>
        </is>
      </c>
    </row>
    <row r="3">
      <c r="A3" s="42" t="inlineStr">
        <is>
          <t>(Lei 6.766/1979, art. 18; CN-SC, arts. 1.060 a 1.062): requerimento, título, certidões, ato de aprovação, cronograma e garantia, contrato-padrão etc.</t>
        </is>
      </c>
    </row>
    <row r="4">
      <c r="A4" s="42" t="inlineStr"/>
    </row>
    <row r="5">
      <c r="A5" s="42" t="inlineStr">
        <is>
          <t>Planilha1: uma linha por lote ou área (inclusive áreas verdes, institucionais e sistema viário, se quiser conferir o fechamento).</t>
        </is>
      </c>
    </row>
    <row r="6">
      <c r="A6" s="42" t="inlineStr">
        <is>
          <t>Coluna "Destinação": escolha na lista. Ela alimenta a aba "Quadro de áreas".</t>
        </is>
      </c>
    </row>
    <row r="7">
      <c r="A7" s="42" t="inlineStr">
        <is>
          <t>Coluna "CEP": somente números (8 dígitos). "Lado par ou ímpar": escolha na lista.</t>
        </is>
      </c>
    </row>
    <row r="8">
      <c r="A8" s="42" t="inlineStr">
        <is>
          <t>Confrontantes: indique pelo número do lote e da quadra (CN-SC, art. 701, § 1º).</t>
        </is>
      </c>
    </row>
    <row r="9">
      <c r="A9" s="42" t="inlineStr">
        <is>
          <t>Quadro de áreas: informe a área total da gleba conforme a matrícula; a planilha soma as áreas por destinação e mostra se fecha.</t>
        </is>
      </c>
    </row>
    <row r="10">
      <c r="A10" s="42" t="inlineStr">
        <is>
          <t>As 3 primeiras linhas da Planilha1 são exemplo: apague-as antes de enviar.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Sergio Caro</dc:creator>
  <dc:language>pt-BR</dc:language>
  <dcterms:created xsi:type="dcterms:W3CDTF">2020-04-09T14:33:38Z</dcterms:created>
  <dcterms:modified xsi:type="dcterms:W3CDTF">2026-09-25T03:12:05Z</dcterms:modified>
  <cp:lastModifiedBy>Sergio Caro</cp:lastModifiedBy>
  <cp:revision>14</cp:revision>
</cp:coreProperties>
</file>